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BeraterInnen\Roncoroni Mario\GL\websites\schuldeninfo.ch\schuldeninfo neu\"/>
    </mc:Choice>
  </mc:AlternateContent>
  <bookViews>
    <workbookView xWindow="0" yWindow="0" windowWidth="28800" windowHeight="13650"/>
  </bookViews>
  <sheets>
    <sheet name="Budget" sheetId="1" r:id="rId1"/>
    <sheet name="dropdown" sheetId="2" state="hidden" r:id="rId2"/>
  </sheets>
  <definedNames>
    <definedName name="Grundbetrag">dropdown!$A$2:$A$5</definedName>
    <definedName name="Grundbetrag_für_Alleinstehende">Budget!#REF!</definedName>
    <definedName name="Grundbeträge">dropdown!$A$1:$A$5</definedName>
  </definedNames>
  <calcPr calcId="162913"/>
</workbook>
</file>

<file path=xl/calcChain.xml><?xml version="1.0" encoding="utf-8"?>
<calcChain xmlns="http://schemas.openxmlformats.org/spreadsheetml/2006/main">
  <c r="G18" i="1" l="1"/>
  <c r="G17" i="1"/>
  <c r="G16" i="1"/>
  <c r="E20" i="1" l="1"/>
  <c r="E54" i="1" s="1"/>
  <c r="F20" i="1"/>
  <c r="D20" i="1"/>
  <c r="D54" i="1"/>
  <c r="G29" i="1"/>
  <c r="G28" i="1"/>
  <c r="G27" i="1"/>
  <c r="G43" i="1"/>
  <c r="G44" i="1"/>
  <c r="G42" i="1"/>
  <c r="G40" i="1"/>
  <c r="G39" i="1"/>
  <c r="G15" i="1"/>
  <c r="G20" i="1" s="1"/>
  <c r="G33" i="1"/>
  <c r="G32" i="1"/>
  <c r="G51" i="1" l="1"/>
  <c r="D55" i="1" s="1"/>
  <c r="D56" i="1" s="1"/>
  <c r="E22" i="1"/>
  <c r="D22" i="1"/>
  <c r="G22" i="1"/>
  <c r="E55" i="1" l="1"/>
  <c r="E56" i="1" s="1"/>
</calcChain>
</file>

<file path=xl/sharedStrings.xml><?xml version="1.0" encoding="utf-8"?>
<sst xmlns="http://schemas.openxmlformats.org/spreadsheetml/2006/main" count="61" uniqueCount="56">
  <si>
    <t>Einkommen</t>
  </si>
  <si>
    <t>Mann</t>
  </si>
  <si>
    <t>Frau</t>
  </si>
  <si>
    <t>Total</t>
  </si>
  <si>
    <t>Andere Einnahmen</t>
  </si>
  <si>
    <t>Total Einkommen</t>
  </si>
  <si>
    <t>Ausgaben</t>
  </si>
  <si>
    <t>Heiz- und Nebenkosten</t>
  </si>
  <si>
    <t>Mietzins</t>
  </si>
  <si>
    <t>Auswärtige Verpflegung</t>
  </si>
  <si>
    <t>Erhöhter Nahrungsbedarf bei 
Schwerarbeit, Schicht- und Nachtarbeit</t>
  </si>
  <si>
    <t>Fahrten zum Arbeitsplatz</t>
  </si>
  <si>
    <t>Schulung der Kinder</t>
  </si>
  <si>
    <t>Jahresfranchise Krankenkasse</t>
  </si>
  <si>
    <t>Gesundheitskosten</t>
  </si>
  <si>
    <t>Total Ausgaben</t>
  </si>
  <si>
    <t xml:space="preserve">Mann </t>
  </si>
  <si>
    <t>Überdurchschnittlicher Kleiderverbrauch</t>
  </si>
  <si>
    <t>Einkommen in %</t>
  </si>
  <si>
    <t>Grundbetrag für Alleinstehende</t>
  </si>
  <si>
    <t>Grundbetrag für Alleinerziehende</t>
  </si>
  <si>
    <t>Grundbetrag für Ehepaare; Paare mit Kindern; eingetragene Partnerschaften</t>
  </si>
  <si>
    <t>Monatlicher Grundbetrag Erwachsene</t>
  </si>
  <si>
    <t>Anteil am familiären Existenzminimum</t>
  </si>
  <si>
    <t>Kinderbetreuung</t>
  </si>
  <si>
    <t>Grundbetrag für kinderlose kostendeckende Wohn- und Lebensgemeinschaften</t>
  </si>
  <si>
    <t>Beiträge an Berufsverbände</t>
  </si>
  <si>
    <t>Krankenkassenprämien</t>
  </si>
  <si>
    <t>Bitte Haushaltsform wählen</t>
  </si>
  <si>
    <t>Nettoeinkommen inkl. Provisionen (Durchschnitt)</t>
  </si>
  <si>
    <t>- Anzahl Kinder bis 10 Jahre</t>
  </si>
  <si>
    <t>- Anzahl Kinder über 10 Jahre</t>
  </si>
  <si>
    <t>Weiteres</t>
  </si>
  <si>
    <t>Pfändungsquote pro Monat</t>
  </si>
  <si>
    <t>gegebenenfalls zuzüglich 13. Monatslohn, Gratifikationen usw.</t>
  </si>
  <si>
    <t>- Alleinstehend</t>
  </si>
  <si>
    <t>- Alleinerziehend</t>
  </si>
  <si>
    <t>Zuschlag Kinder</t>
  </si>
  <si>
    <t>Zutreffendes</t>
  </si>
  <si>
    <t>[NAME]</t>
  </si>
  <si>
    <t>Die Berechnung des betreibungsrechtlichen Existenzminimums ist eine Ermessenssache.</t>
  </si>
  <si>
    <t xml:space="preserve">Wir haben die Tabelle nach bestem Wissen und Gewissen zusammengestellt, </t>
  </si>
  <si>
    <t xml:space="preserve">übernehmen aber keine Garantie für die Richtigkeit der Ergebnisse. </t>
  </si>
  <si>
    <t>- Ehepaar / eingetragene Partnerschaft</t>
  </si>
  <si>
    <t>- Wohngemeinschaften:  siehe Richtlinien</t>
  </si>
  <si>
    <t xml:space="preserve">ankreuzen, </t>
  </si>
  <si>
    <t>bzw. eintragen</t>
  </si>
  <si>
    <t>Betreibungsrechtliches Existenzminimum für den Kanton Schwyz</t>
  </si>
  <si>
    <t>Hereinkommende Erwachsenenalimente (+)*</t>
  </si>
  <si>
    <t xml:space="preserve"> -  Abgehende Alimentenzahlungen (-)**</t>
  </si>
  <si>
    <t>* Hereinkommende Kinderalimente werden nicht in diese Tabelle integriert.</t>
  </si>
  <si>
    <t xml:space="preserve">Sie sind für das Kind bestimmt. Der «Zuschlag Kinder», Krankenkasse, </t>
  </si>
  <si>
    <t xml:space="preserve">Schulkosten usw. werden grundsätzlich aus dem Aliment bezahlt. </t>
  </si>
  <si>
    <t>Ein allfälliger Überschuss ist für das Kind bestimmt.</t>
  </si>
  <si>
    <t>** Sofern das Einkommen der beiden Partner das Existenzminimum nicht</t>
  </si>
  <si>
    <t>deckt, werden die Alimentenzahlungen unter den Ausgaben erfasst.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</si>
</sst>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%"/>
  </numFmts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9"/>
      <name val="Courier New"/>
      <family val="3"/>
    </font>
    <font>
      <sz val="10"/>
      <name val="Courier New"/>
      <family val="3"/>
    </font>
    <font>
      <b/>
      <sz val="10"/>
      <name val="Arial Narrow"/>
      <family val="2"/>
    </font>
    <font>
      <b/>
      <sz val="9"/>
      <color indexed="9"/>
      <name val="Courier New"/>
      <family val="3"/>
    </font>
    <font>
      <b/>
      <sz val="10"/>
      <color indexed="9"/>
      <name val="Courier New"/>
      <family val="3"/>
    </font>
    <font>
      <sz val="11"/>
      <color theme="1"/>
      <name val="Univers Com 47 Light Con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dotted">
        <color theme="0" tint="-0.14999847407452621"/>
      </bottom>
      <diagonal/>
    </border>
    <border>
      <left/>
      <right/>
      <top style="dotted">
        <color theme="0" tint="-0.14996795556505021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 style="thin">
        <color indexed="64"/>
      </right>
      <top style="dotted">
        <color theme="0" tint="-0.14996795556505021"/>
      </top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/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14996795556505021"/>
      </top>
      <bottom style="dotted">
        <color theme="0" tint="-0.149998474074526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0" xfId="0" applyFont="1"/>
    <xf numFmtId="0" fontId="7" fillId="0" borderId="0" xfId="0" applyFont="1" applyFill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3" borderId="1" xfId="0" applyNumberFormat="1" applyFont="1" applyFill="1" applyBorder="1"/>
    <xf numFmtId="3" fontId="9" fillId="0" borderId="4" xfId="0" applyNumberFormat="1" applyFont="1" applyBorder="1"/>
    <xf numFmtId="3" fontId="9" fillId="2" borderId="4" xfId="0" applyNumberFormat="1" applyFont="1" applyFill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8" fillId="0" borderId="2" xfId="0" applyNumberFormat="1" applyFont="1" applyBorder="1"/>
    <xf numFmtId="3" fontId="8" fillId="2" borderId="2" xfId="0" applyNumberFormat="1" applyFont="1" applyFill="1" applyBorder="1"/>
    <xf numFmtId="3" fontId="10" fillId="0" borderId="0" xfId="0" applyNumberFormat="1" applyFont="1"/>
    <xf numFmtId="3" fontId="10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3" fontId="9" fillId="2" borderId="0" xfId="0" applyNumberFormat="1" applyFont="1" applyFill="1"/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Fill="1"/>
    <xf numFmtId="3" fontId="8" fillId="2" borderId="3" xfId="0" applyNumberFormat="1" applyFont="1" applyFill="1" applyBorder="1" applyAlignment="1">
      <alignment horizontal="right"/>
    </xf>
    <xf numFmtId="3" fontId="9" fillId="0" borderId="0" xfId="0" applyNumberFormat="1" applyFont="1"/>
    <xf numFmtId="3" fontId="2" fillId="4" borderId="7" xfId="0" applyNumberFormat="1" applyFont="1" applyFill="1" applyBorder="1"/>
    <xf numFmtId="3" fontId="8" fillId="0" borderId="0" xfId="0" applyNumberFormat="1" applyFont="1"/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/>
    <xf numFmtId="3" fontId="3" fillId="4" borderId="0" xfId="0" applyNumberFormat="1" applyFont="1" applyFill="1"/>
    <xf numFmtId="3" fontId="9" fillId="0" borderId="0" xfId="0" quotePrefix="1" applyNumberFormat="1" applyFo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top" wrapText="1"/>
    </xf>
    <xf numFmtId="3" fontId="9" fillId="2" borderId="0" xfId="0" applyNumberFormat="1" applyFont="1" applyFill="1" applyAlignment="1">
      <alignment horizontal="center" vertical="center"/>
    </xf>
    <xf numFmtId="3" fontId="3" fillId="4" borderId="8" xfId="0" applyNumberFormat="1" applyFont="1" applyFill="1" applyBorder="1"/>
    <xf numFmtId="3" fontId="2" fillId="4" borderId="8" xfId="0" applyNumberFormat="1" applyFont="1" applyFill="1" applyBorder="1"/>
    <xf numFmtId="3" fontId="9" fillId="0" borderId="8" xfId="0" applyNumberFormat="1" applyFont="1" applyBorder="1"/>
    <xf numFmtId="3" fontId="9" fillId="0" borderId="7" xfId="0" applyNumberFormat="1" applyFont="1" applyBorder="1"/>
    <xf numFmtId="3" fontId="3" fillId="4" borderId="9" xfId="0" applyNumberFormat="1" applyFont="1" applyFill="1" applyBorder="1"/>
    <xf numFmtId="3" fontId="9" fillId="0" borderId="9" xfId="0" applyNumberFormat="1" applyFont="1" applyBorder="1"/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/>
    <xf numFmtId="3" fontId="4" fillId="4" borderId="7" xfId="0" applyNumberFormat="1" applyFont="1" applyFill="1" applyBorder="1"/>
    <xf numFmtId="3" fontId="9" fillId="0" borderId="4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11" xfId="0" applyNumberFormat="1" applyFont="1" applyBorder="1"/>
    <xf numFmtId="3" fontId="9" fillId="0" borderId="9" xfId="0" quotePrefix="1" applyNumberFormat="1" applyFont="1" applyBorder="1"/>
    <xf numFmtId="3" fontId="2" fillId="4" borderId="9" xfId="0" applyNumberFormat="1" applyFont="1" applyFill="1" applyBorder="1"/>
    <xf numFmtId="49" fontId="1" fillId="4" borderId="12" xfId="0" applyNumberFormat="1" applyFont="1" applyFill="1" applyBorder="1" applyAlignment="1">
      <alignment wrapText="1"/>
    </xf>
    <xf numFmtId="49" fontId="1" fillId="4" borderId="13" xfId="0" applyNumberFormat="1" applyFont="1" applyFill="1" applyBorder="1" applyAlignment="1">
      <alignment wrapText="1"/>
    </xf>
    <xf numFmtId="49" fontId="1" fillId="4" borderId="8" xfId="0" applyNumberFormat="1" applyFont="1" applyFill="1" applyBorder="1" applyAlignment="1">
      <alignment wrapText="1"/>
    </xf>
    <xf numFmtId="3" fontId="4" fillId="4" borderId="8" xfId="0" applyNumberFormat="1" applyFont="1" applyFill="1" applyBorder="1"/>
    <xf numFmtId="49" fontId="1" fillId="4" borderId="14" xfId="0" applyNumberFormat="1" applyFont="1" applyFill="1" applyBorder="1" applyAlignment="1">
      <alignment wrapText="1"/>
    </xf>
    <xf numFmtId="49" fontId="1" fillId="4" borderId="15" xfId="0" quotePrefix="1" applyNumberFormat="1" applyFont="1" applyFill="1" applyBorder="1" applyAlignment="1">
      <alignment wrapText="1"/>
    </xf>
    <xf numFmtId="170" fontId="10" fillId="0" borderId="0" xfId="0" applyNumberFormat="1" applyFont="1"/>
    <xf numFmtId="170" fontId="10" fillId="0" borderId="0" xfId="0" applyNumberFormat="1" applyFont="1" applyBorder="1"/>
    <xf numFmtId="170" fontId="10" fillId="0" borderId="0" xfId="0" applyNumberFormat="1" applyFont="1" applyFill="1"/>
    <xf numFmtId="3" fontId="11" fillId="0" borderId="0" xfId="0" applyNumberFormat="1" applyFont="1" applyAlignment="1">
      <alignment horizontal="left" vertical="top"/>
    </xf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3" fontId="11" fillId="0" borderId="0" xfId="0" applyNumberFormat="1" applyFont="1" applyAlignment="1">
      <alignment horizontal="left" vertical="top"/>
    </xf>
    <xf numFmtId="3" fontId="12" fillId="2" borderId="0" xfId="0" applyNumberFormat="1" applyFont="1" applyFill="1" applyAlignment="1">
      <alignment horizontal="left" vertical="top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2</xdr:row>
      <xdr:rowOff>104775</xdr:rowOff>
    </xdr:to>
    <xdr:pic>
      <xdr:nvPicPr>
        <xdr:cNvPr id="1055" name="Grafik 2" descr="Schriftzu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26</xdr:row>
      <xdr:rowOff>1</xdr:rowOff>
    </xdr:from>
    <xdr:to>
      <xdr:col>3</xdr:col>
      <xdr:colOff>9525</xdr:colOff>
      <xdr:row>29</xdr:row>
      <xdr:rowOff>1</xdr:rowOff>
    </xdr:to>
    <xdr:sp macro="" textlink="">
      <xdr:nvSpPr>
        <xdr:cNvPr id="3" name="Geschweifte Klammer rechts 2"/>
        <xdr:cNvSpPr/>
      </xdr:nvSpPr>
      <xdr:spPr>
        <a:xfrm>
          <a:off x="2571750" y="3752851"/>
          <a:ext cx="190500" cy="6286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4</xdr:col>
      <xdr:colOff>219075</xdr:colOff>
      <xdr:row>29</xdr:row>
      <xdr:rowOff>123825</xdr:rowOff>
    </xdr:from>
    <xdr:to>
      <xdr:col>4</xdr:col>
      <xdr:colOff>514350</xdr:colOff>
      <xdr:row>29</xdr:row>
      <xdr:rowOff>125413</xdr:rowOff>
    </xdr:to>
    <xdr:cxnSp macro="">
      <xdr:nvCxnSpPr>
        <xdr:cNvPr id="5" name="Gerade Verbindung mit Pfeil 4"/>
        <xdr:cNvCxnSpPr/>
      </xdr:nvCxnSpPr>
      <xdr:spPr>
        <a:xfrm>
          <a:off x="3590925" y="4505325"/>
          <a:ext cx="2952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381000</xdr:colOff>
      <xdr:row>2</xdr:row>
      <xdr:rowOff>57150</xdr:rowOff>
    </xdr:from>
    <xdr:to>
      <xdr:col>7</xdr:col>
      <xdr:colOff>9525</xdr:colOff>
      <xdr:row>5</xdr:row>
      <xdr:rowOff>0</xdr:rowOff>
    </xdr:to>
    <xdr:pic>
      <xdr:nvPicPr>
        <xdr:cNvPr id="1058" name="Grafik 5" descr="schwyz wappe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5"/>
  <sheetViews>
    <sheetView tabSelected="1" zoomScaleNormal="100" workbookViewId="0">
      <selection activeCell="B27" sqref="B27:B33"/>
    </sheetView>
  </sheetViews>
  <sheetFormatPr baseColWidth="10" defaultRowHeight="16.5" x14ac:dyDescent="0.3"/>
  <cols>
    <col min="1" max="1" width="35.42578125" style="27" customWidth="1"/>
    <col min="2" max="2" width="2.85546875" style="30" customWidth="1"/>
    <col min="3" max="3" width="3" style="30" customWidth="1"/>
    <col min="4" max="5" width="9.28515625" style="27" customWidth="1"/>
    <col min="6" max="6" width="1.42578125" style="14" customWidth="1"/>
    <col min="7" max="7" width="14.140625" style="27" customWidth="1"/>
    <col min="8" max="16384" width="11.42578125" style="27"/>
  </cols>
  <sheetData>
    <row r="5" spans="1:8" x14ac:dyDescent="0.3">
      <c r="A5" s="68" t="s">
        <v>47</v>
      </c>
      <c r="B5" s="68"/>
      <c r="C5" s="68"/>
      <c r="D5" s="68"/>
      <c r="E5" s="68"/>
      <c r="F5" s="68"/>
      <c r="G5" s="68"/>
    </row>
    <row r="6" spans="1:8" x14ac:dyDescent="0.3">
      <c r="A6" s="65"/>
      <c r="B6" s="65"/>
      <c r="C6" s="65"/>
      <c r="D6" s="65"/>
      <c r="E6" s="65"/>
      <c r="F6" s="65"/>
      <c r="G6" s="65"/>
    </row>
    <row r="7" spans="1:8" s="29" customFormat="1" x14ac:dyDescent="0.3">
      <c r="A7" s="66" t="s">
        <v>40</v>
      </c>
      <c r="B7" s="66"/>
      <c r="C7" s="66"/>
      <c r="D7" s="66"/>
      <c r="E7" s="66"/>
      <c r="F7" s="66"/>
      <c r="G7" s="66"/>
      <c r="H7" s="66"/>
    </row>
    <row r="8" spans="1:8" s="29" customFormat="1" x14ac:dyDescent="0.3">
      <c r="A8" s="66" t="s">
        <v>41</v>
      </c>
      <c r="B8" s="66"/>
      <c r="C8" s="66"/>
      <c r="D8" s="66"/>
      <c r="E8" s="66"/>
      <c r="F8" s="66"/>
      <c r="G8" s="66"/>
      <c r="H8" s="66"/>
    </row>
    <row r="9" spans="1:8" s="29" customFormat="1" x14ac:dyDescent="0.3">
      <c r="A9" s="67" t="s">
        <v>42</v>
      </c>
      <c r="B9" s="67"/>
      <c r="C9" s="67"/>
      <c r="D9" s="67"/>
      <c r="E9" s="67"/>
      <c r="F9" s="67"/>
      <c r="G9" s="67"/>
      <c r="H9" s="67"/>
    </row>
    <row r="10" spans="1:8" x14ac:dyDescent="0.3">
      <c r="A10" s="65"/>
      <c r="B10" s="65"/>
      <c r="C10" s="65"/>
      <c r="D10" s="65"/>
      <c r="E10" s="65"/>
      <c r="F10" s="65"/>
      <c r="G10" s="65"/>
    </row>
    <row r="11" spans="1:8" ht="16.5" customHeight="1" x14ac:dyDescent="0.3">
      <c r="A11" s="69" t="s">
        <v>39</v>
      </c>
      <c r="B11" s="69"/>
      <c r="C11" s="69"/>
      <c r="D11" s="69"/>
      <c r="E11" s="69"/>
      <c r="F11" s="69"/>
      <c r="G11" s="69"/>
    </row>
    <row r="13" spans="1:8" x14ac:dyDescent="0.3">
      <c r="A13" s="29" t="s">
        <v>0</v>
      </c>
      <c r="D13" s="3" t="s">
        <v>1</v>
      </c>
      <c r="E13" s="3" t="s">
        <v>2</v>
      </c>
      <c r="F13" s="4"/>
      <c r="G13" s="5" t="s">
        <v>3</v>
      </c>
    </row>
    <row r="14" spans="1:8" ht="3.75" customHeight="1" x14ac:dyDescent="0.3">
      <c r="D14" s="6"/>
      <c r="E14" s="6"/>
      <c r="F14" s="7"/>
      <c r="G14" s="8"/>
    </row>
    <row r="15" spans="1:8" x14ac:dyDescent="0.3">
      <c r="A15" s="27" t="s">
        <v>29</v>
      </c>
      <c r="D15" s="9"/>
      <c r="E15" s="9"/>
      <c r="F15" s="10"/>
      <c r="G15" s="11">
        <f>ROUND(SUM(D15:E15)/5,2)*5</f>
        <v>0</v>
      </c>
    </row>
    <row r="16" spans="1:8" x14ac:dyDescent="0.3">
      <c r="A16" s="27" t="s">
        <v>48</v>
      </c>
      <c r="D16" s="9"/>
      <c r="E16" s="9"/>
      <c r="F16" s="12"/>
      <c r="G16" s="11">
        <f>ROUND(SUM(D16:E16)/5,2)*5</f>
        <v>0</v>
      </c>
    </row>
    <row r="17" spans="1:7" x14ac:dyDescent="0.3">
      <c r="A17" s="27" t="s">
        <v>4</v>
      </c>
      <c r="D17" s="9"/>
      <c r="E17" s="9"/>
      <c r="F17" s="12"/>
      <c r="G17" s="11">
        <f>ROUND(SUM(D17:E17)/5,2)*5</f>
        <v>0</v>
      </c>
    </row>
    <row r="18" spans="1:7" x14ac:dyDescent="0.3">
      <c r="A18" s="19" t="s">
        <v>49</v>
      </c>
      <c r="B18" s="31"/>
      <c r="C18" s="31"/>
      <c r="D18" s="9"/>
      <c r="E18" s="9"/>
      <c r="F18" s="13"/>
      <c r="G18" s="11">
        <f>ROUND(SUM(D18:E18)/5,2)*5</f>
        <v>0</v>
      </c>
    </row>
    <row r="19" spans="1:7" ht="3.75" customHeight="1" x14ac:dyDescent="0.3">
      <c r="D19" s="14"/>
      <c r="E19" s="14"/>
      <c r="G19" s="15"/>
    </row>
    <row r="20" spans="1:7" x14ac:dyDescent="0.3">
      <c r="A20" s="29" t="s">
        <v>5</v>
      </c>
      <c r="D20" s="16">
        <f>SUM(D15:D19)</f>
        <v>0</v>
      </c>
      <c r="E20" s="16">
        <f>SUM(E15:E19)</f>
        <v>0</v>
      </c>
      <c r="F20" s="16">
        <f>SUM(F15:F19)</f>
        <v>0</v>
      </c>
      <c r="G20" s="16">
        <f>SUM(G15:G19)</f>
        <v>0</v>
      </c>
    </row>
    <row r="21" spans="1:7" ht="3.75" customHeight="1" x14ac:dyDescent="0.3">
      <c r="D21" s="14"/>
      <c r="E21" s="14"/>
      <c r="G21" s="15"/>
    </row>
    <row r="22" spans="1:7" x14ac:dyDescent="0.3">
      <c r="A22" s="18" t="s">
        <v>18</v>
      </c>
      <c r="B22" s="31"/>
      <c r="C22" s="31"/>
      <c r="D22" s="62" t="e">
        <f>D20/$G$20</f>
        <v>#DIV/0!</v>
      </c>
      <c r="E22" s="62" t="e">
        <f>E20/$G$20</f>
        <v>#DIV/0!</v>
      </c>
      <c r="F22" s="63"/>
      <c r="G22" s="64" t="e">
        <f>G20/$G$20</f>
        <v>#DIV/0!</v>
      </c>
    </row>
    <row r="23" spans="1:7" x14ac:dyDescent="0.3">
      <c r="D23" s="15"/>
      <c r="E23" s="15"/>
      <c r="F23" s="15"/>
      <c r="G23" s="15"/>
    </row>
    <row r="24" spans="1:7" x14ac:dyDescent="0.3">
      <c r="A24" s="27" t="s">
        <v>6</v>
      </c>
      <c r="D24" s="20" t="s">
        <v>16</v>
      </c>
      <c r="E24" s="20" t="s">
        <v>2</v>
      </c>
      <c r="F24" s="20"/>
      <c r="G24" s="21" t="s">
        <v>3</v>
      </c>
    </row>
    <row r="25" spans="1:7" ht="3.75" customHeight="1" x14ac:dyDescent="0.3">
      <c r="D25" s="20"/>
      <c r="E25" s="20"/>
      <c r="F25" s="20"/>
      <c r="G25" s="21"/>
    </row>
    <row r="26" spans="1:7" x14ac:dyDescent="0.3">
      <c r="A26" s="29" t="s">
        <v>22</v>
      </c>
      <c r="D26" s="3"/>
      <c r="E26" s="3"/>
      <c r="F26" s="4"/>
      <c r="G26" s="23"/>
    </row>
    <row r="27" spans="1:7" s="14" customFormat="1" x14ac:dyDescent="0.3">
      <c r="A27" s="56" t="s">
        <v>35</v>
      </c>
      <c r="B27" s="9"/>
      <c r="C27" s="38"/>
      <c r="D27" s="39"/>
      <c r="E27" s="39"/>
      <c r="F27" s="40"/>
      <c r="G27" s="23">
        <f>IF(B27&gt;0,1200)+0</f>
        <v>0</v>
      </c>
    </row>
    <row r="28" spans="1:7" s="14" customFormat="1" x14ac:dyDescent="0.3">
      <c r="A28" s="57" t="s">
        <v>36</v>
      </c>
      <c r="B28" s="9"/>
      <c r="C28" s="38"/>
      <c r="D28" s="59" t="s">
        <v>38</v>
      </c>
      <c r="E28" s="39"/>
      <c r="F28" s="40"/>
      <c r="G28" s="23">
        <f>IF(B28&gt;0,1350)+0</f>
        <v>0</v>
      </c>
    </row>
    <row r="29" spans="1:7" s="14" customFormat="1" x14ac:dyDescent="0.3">
      <c r="A29" s="58" t="s">
        <v>43</v>
      </c>
      <c r="B29" s="9"/>
      <c r="C29" s="32"/>
      <c r="D29" s="50" t="s">
        <v>45</v>
      </c>
      <c r="E29" s="28"/>
      <c r="F29" s="41"/>
      <c r="G29" s="23">
        <f>IF(B29&gt;0,2000)+0</f>
        <v>0</v>
      </c>
    </row>
    <row r="30" spans="1:7" x14ac:dyDescent="0.3">
      <c r="A30" s="61" t="s">
        <v>44</v>
      </c>
      <c r="B30" s="60"/>
      <c r="C30" s="32"/>
      <c r="D30" s="50" t="s">
        <v>46</v>
      </c>
      <c r="E30" s="28"/>
      <c r="G30" s="9"/>
    </row>
    <row r="31" spans="1:7" s="14" customFormat="1" x14ac:dyDescent="0.3">
      <c r="A31" s="29" t="s">
        <v>37</v>
      </c>
      <c r="B31" s="33"/>
      <c r="C31" s="33"/>
      <c r="D31" s="33"/>
      <c r="E31" s="33"/>
      <c r="F31" s="42"/>
      <c r="G31" s="23"/>
    </row>
    <row r="32" spans="1:7" x14ac:dyDescent="0.3">
      <c r="A32" s="54" t="s">
        <v>30</v>
      </c>
      <c r="B32" s="9"/>
      <c r="C32" s="42"/>
      <c r="D32" s="42"/>
      <c r="E32" s="55"/>
      <c r="F32" s="55"/>
      <c r="G32" s="23" t="str">
        <f>IF(B32&gt;0,B32*400,"")</f>
        <v/>
      </c>
    </row>
    <row r="33" spans="1:7" x14ac:dyDescent="0.3">
      <c r="A33" s="54" t="s">
        <v>31</v>
      </c>
      <c r="B33" s="9"/>
      <c r="C33" s="42"/>
      <c r="D33" s="55"/>
      <c r="E33" s="55"/>
      <c r="F33" s="43"/>
      <c r="G33" s="23" t="str">
        <f>IF(B33&gt;0,B33*600,"")</f>
        <v/>
      </c>
    </row>
    <row r="34" spans="1:7" ht="4.5" customHeight="1" x14ac:dyDescent="0.3">
      <c r="A34" s="34"/>
      <c r="B34" s="35"/>
      <c r="C34" s="35"/>
      <c r="D34" s="6"/>
      <c r="E34" s="6"/>
      <c r="G34" s="23"/>
    </row>
    <row r="35" spans="1:7" ht="7.5" customHeight="1" x14ac:dyDescent="0.3">
      <c r="D35" s="7"/>
      <c r="E35" s="7"/>
      <c r="G35" s="22"/>
    </row>
    <row r="36" spans="1:7" x14ac:dyDescent="0.3">
      <c r="A36" s="43" t="s">
        <v>8</v>
      </c>
      <c r="B36" s="44"/>
      <c r="C36" s="44"/>
      <c r="D36" s="52"/>
      <c r="E36" s="43"/>
      <c r="F36" s="43"/>
      <c r="G36" s="9"/>
    </row>
    <row r="37" spans="1:7" x14ac:dyDescent="0.3">
      <c r="A37" s="43" t="s">
        <v>7</v>
      </c>
      <c r="B37" s="44"/>
      <c r="C37" s="44"/>
      <c r="D37" s="52"/>
      <c r="E37" s="52"/>
      <c r="F37" s="43"/>
      <c r="G37" s="9"/>
    </row>
    <row r="38" spans="1:7" x14ac:dyDescent="0.3">
      <c r="A38" s="53" t="s">
        <v>27</v>
      </c>
      <c r="B38" s="46"/>
      <c r="C38" s="46"/>
      <c r="D38" s="51"/>
      <c r="E38" s="51"/>
      <c r="G38" s="9"/>
    </row>
    <row r="39" spans="1:7" x14ac:dyDescent="0.3">
      <c r="A39" s="27" t="s">
        <v>26</v>
      </c>
      <c r="D39" s="9"/>
      <c r="E39" s="9"/>
      <c r="F39" s="43"/>
      <c r="G39" s="23">
        <f>E39+D39</f>
        <v>0</v>
      </c>
    </row>
    <row r="40" spans="1:7" x14ac:dyDescent="0.3">
      <c r="A40" s="43" t="s">
        <v>9</v>
      </c>
      <c r="B40" s="44"/>
      <c r="C40" s="44"/>
      <c r="D40" s="9"/>
      <c r="E40" s="9"/>
      <c r="F40" s="43"/>
      <c r="G40" s="23">
        <f>E40+D40</f>
        <v>0</v>
      </c>
    </row>
    <row r="41" spans="1:7" x14ac:dyDescent="0.3">
      <c r="A41" s="70" t="s">
        <v>10</v>
      </c>
      <c r="B41" s="45"/>
      <c r="C41" s="45"/>
      <c r="D41" s="24"/>
      <c r="E41" s="24"/>
      <c r="G41" s="23"/>
    </row>
    <row r="42" spans="1:7" x14ac:dyDescent="0.3">
      <c r="A42" s="71"/>
      <c r="B42" s="46"/>
      <c r="C42" s="46"/>
      <c r="D42" s="9"/>
      <c r="E42" s="9"/>
      <c r="F42" s="43"/>
      <c r="G42" s="23">
        <f>E42+D42</f>
        <v>0</v>
      </c>
    </row>
    <row r="43" spans="1:7" x14ac:dyDescent="0.3">
      <c r="A43" s="36" t="s">
        <v>17</v>
      </c>
      <c r="D43" s="9"/>
      <c r="E43" s="9"/>
      <c r="F43" s="43"/>
      <c r="G43" s="23">
        <f>E43+D43</f>
        <v>0</v>
      </c>
    </row>
    <row r="44" spans="1:7" x14ac:dyDescent="0.3">
      <c r="A44" s="43" t="s">
        <v>11</v>
      </c>
      <c r="B44" s="44"/>
      <c r="C44" s="44"/>
      <c r="D44" s="9"/>
      <c r="E44" s="9"/>
      <c r="F44" s="43"/>
      <c r="G44" s="23">
        <f>E44+D44</f>
        <v>0</v>
      </c>
    </row>
    <row r="45" spans="1:7" x14ac:dyDescent="0.3">
      <c r="A45" s="27" t="s">
        <v>24</v>
      </c>
      <c r="D45" s="24"/>
      <c r="E45" s="24"/>
      <c r="G45" s="9"/>
    </row>
    <row r="46" spans="1:7" x14ac:dyDescent="0.3">
      <c r="A46" s="43" t="s">
        <v>12</v>
      </c>
      <c r="B46" s="44"/>
      <c r="C46" s="44"/>
      <c r="D46" s="52"/>
      <c r="E46" s="52"/>
      <c r="F46" s="43"/>
      <c r="G46" s="9"/>
    </row>
    <row r="47" spans="1:7" x14ac:dyDescent="0.3">
      <c r="A47" s="43" t="s">
        <v>13</v>
      </c>
      <c r="B47" s="44"/>
      <c r="C47" s="44"/>
      <c r="D47" s="52"/>
      <c r="E47" s="52"/>
      <c r="F47" s="43"/>
      <c r="G47" s="9"/>
    </row>
    <row r="48" spans="1:7" x14ac:dyDescent="0.3">
      <c r="A48" s="43" t="s">
        <v>14</v>
      </c>
      <c r="B48" s="44"/>
      <c r="C48" s="44"/>
      <c r="D48" s="52"/>
      <c r="E48" s="52"/>
      <c r="F48" s="43"/>
      <c r="G48" s="9"/>
    </row>
    <row r="49" spans="1:7" x14ac:dyDescent="0.3">
      <c r="A49" s="43" t="s">
        <v>32</v>
      </c>
      <c r="B49" s="44"/>
      <c r="C49" s="44"/>
      <c r="D49" s="52"/>
      <c r="E49" s="52"/>
      <c r="F49" s="43"/>
      <c r="G49" s="9"/>
    </row>
    <row r="50" spans="1:7" ht="3.75" customHeight="1" x14ac:dyDescent="0.3">
      <c r="D50" s="20"/>
      <c r="E50" s="20"/>
      <c r="F50" s="20"/>
      <c r="G50" s="21"/>
    </row>
    <row r="51" spans="1:7" x14ac:dyDescent="0.3">
      <c r="A51" s="49" t="s">
        <v>15</v>
      </c>
      <c r="B51" s="47"/>
      <c r="C51" s="47"/>
      <c r="D51" s="48"/>
      <c r="E51" s="48"/>
      <c r="F51" s="49"/>
      <c r="G51" s="17">
        <f>SUM(G26:G49)</f>
        <v>0</v>
      </c>
    </row>
    <row r="52" spans="1:7" x14ac:dyDescent="0.3">
      <c r="D52" s="6"/>
      <c r="E52" s="6"/>
      <c r="G52" s="25"/>
    </row>
    <row r="53" spans="1:7" x14ac:dyDescent="0.3">
      <c r="A53" s="23"/>
      <c r="B53" s="37"/>
      <c r="C53" s="37"/>
      <c r="D53" s="8" t="s">
        <v>1</v>
      </c>
      <c r="E53" s="8" t="s">
        <v>2</v>
      </c>
      <c r="G53" s="25"/>
    </row>
    <row r="54" spans="1:7" x14ac:dyDescent="0.3">
      <c r="A54" s="23" t="s">
        <v>0</v>
      </c>
      <c r="B54" s="37"/>
      <c r="C54" s="37"/>
      <c r="D54" s="23">
        <f>D20</f>
        <v>0</v>
      </c>
      <c r="E54" s="23">
        <f>E20</f>
        <v>0</v>
      </c>
      <c r="G54" s="25"/>
    </row>
    <row r="55" spans="1:7" x14ac:dyDescent="0.3">
      <c r="A55" s="23" t="s">
        <v>23</v>
      </c>
      <c r="B55" s="37"/>
      <c r="C55" s="37"/>
      <c r="D55" s="8" t="e">
        <f>ROUND(($G$51*D22)/5,2)*5</f>
        <v>#DIV/0!</v>
      </c>
      <c r="E55" s="8" t="e">
        <f>ROUND(($G$51*E22)/5,2)*5</f>
        <v>#DIV/0!</v>
      </c>
      <c r="G55" s="25"/>
    </row>
    <row r="56" spans="1:7" ht="17.25" thickBot="1" x14ac:dyDescent="0.35">
      <c r="A56" s="23" t="s">
        <v>33</v>
      </c>
      <c r="B56" s="37"/>
      <c r="C56" s="37"/>
      <c r="D56" s="26" t="e">
        <f>D54-D55</f>
        <v>#DIV/0!</v>
      </c>
      <c r="E56" s="26" t="e">
        <f>E54-E55</f>
        <v>#DIV/0!</v>
      </c>
      <c r="G56" s="25"/>
    </row>
    <row r="57" spans="1:7" ht="17.25" thickTop="1" x14ac:dyDescent="0.3">
      <c r="A57" s="29" t="s">
        <v>34</v>
      </c>
      <c r="G57" s="25"/>
    </row>
    <row r="59" spans="1:7" x14ac:dyDescent="0.3">
      <c r="A59" s="29" t="s">
        <v>50</v>
      </c>
    </row>
    <row r="60" spans="1:7" x14ac:dyDescent="0.3">
      <c r="A60" s="29" t="s">
        <v>51</v>
      </c>
    </row>
    <row r="61" spans="1:7" x14ac:dyDescent="0.3">
      <c r="A61" s="29" t="s">
        <v>52</v>
      </c>
    </row>
    <row r="62" spans="1:7" x14ac:dyDescent="0.3">
      <c r="A62" s="29" t="s">
        <v>53</v>
      </c>
    </row>
    <row r="64" spans="1:7" x14ac:dyDescent="0.3">
      <c r="A64" s="29" t="s">
        <v>54</v>
      </c>
    </row>
    <row r="65" spans="1:1" x14ac:dyDescent="0.3">
      <c r="A65" s="29" t="s">
        <v>55</v>
      </c>
    </row>
  </sheetData>
  <dataConsolidate/>
  <mergeCells count="6">
    <mergeCell ref="A5:G5"/>
    <mergeCell ref="A11:G11"/>
    <mergeCell ref="A41:A42"/>
    <mergeCell ref="A7:H7"/>
    <mergeCell ref="A8:H8"/>
    <mergeCell ref="A9:H9"/>
  </mergeCells>
  <pageMargins left="0.58333333333333337" right="0.84375" top="0.75" bottom="0.625" header="0.3" footer="0.3"/>
  <pageSetup paperSize="9" orientation="portrait" r:id="rId1"/>
  <headerFooter>
    <oddHeader>&amp;L&amp;"Univers Com 47 Light Cond,Standard"&amp;10Berner Schuldenberatung, Seftigenstrasse 57, 3007 Bern&amp;R&amp;"Univers Com 47 Light Cond,Standard"&amp;10&amp;D</oddHeader>
  </headerFooter>
  <ignoredErrors>
    <ignoredError sqref="D22:E22 G22 E5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5"/>
  <sheetViews>
    <sheetView workbookViewId="0">
      <selection activeCell="A2" sqref="A2"/>
    </sheetView>
  </sheetViews>
  <sheetFormatPr baseColWidth="10" defaultRowHeight="15" x14ac:dyDescent="0.25"/>
  <cols>
    <col min="1" max="1" width="83.42578125" customWidth="1"/>
  </cols>
  <sheetData>
    <row r="1" spans="1:1" x14ac:dyDescent="0.25">
      <c r="A1" s="2" t="s">
        <v>28</v>
      </c>
    </row>
    <row r="2" spans="1:1" x14ac:dyDescent="0.25">
      <c r="A2" s="1" t="s">
        <v>19</v>
      </c>
    </row>
    <row r="3" spans="1:1" x14ac:dyDescent="0.25">
      <c r="A3" s="1" t="s">
        <v>20</v>
      </c>
    </row>
    <row r="4" spans="1:1" x14ac:dyDescent="0.25">
      <c r="A4" s="1" t="s">
        <v>21</v>
      </c>
    </row>
    <row r="5" spans="1:1" x14ac:dyDescent="0.25">
      <c r="A5" s="1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</vt:lpstr>
      <vt:lpstr>dropdown</vt:lpstr>
      <vt:lpstr>Grundbetrag</vt:lpstr>
      <vt:lpstr>Grundbeträge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Roncoroni</dc:creator>
  <cp:lastModifiedBy>Mario Roncoroni</cp:lastModifiedBy>
  <cp:lastPrinted>2011-02-07T13:59:24Z</cp:lastPrinted>
  <dcterms:created xsi:type="dcterms:W3CDTF">2010-11-23T07:22:01Z</dcterms:created>
  <dcterms:modified xsi:type="dcterms:W3CDTF">2019-02-20T15:30:27Z</dcterms:modified>
</cp:coreProperties>
</file>