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80" windowHeight="11640" activeTab="6"/>
  </bookViews>
  <sheets>
    <sheet name="bem" sheetId="1" r:id="rId1"/>
    <sheet name="CH" sheetId="2" r:id="rId2"/>
    <sheet name="AG" sheetId="3" r:id="rId3"/>
    <sheet name="SG" sheetId="4" r:id="rId4"/>
    <sheet name="SO" sheetId="5" r:id="rId5"/>
    <sheet name="SZ" sheetId="6" r:id="rId6"/>
    <sheet name="ZH" sheetId="7" r:id="rId7"/>
  </sheets>
  <definedNames/>
  <calcPr fullCalcOnLoad="1"/>
</workbook>
</file>

<file path=xl/sharedStrings.xml><?xml version="1.0" encoding="utf-8"?>
<sst xmlns="http://schemas.openxmlformats.org/spreadsheetml/2006/main" count="283" uniqueCount="67">
  <si>
    <t>Einkommen</t>
  </si>
  <si>
    <t>Mann</t>
  </si>
  <si>
    <t>Frau</t>
  </si>
  <si>
    <t>Total</t>
  </si>
  <si>
    <t>Total Einkommen</t>
  </si>
  <si>
    <t>Ausgaben</t>
  </si>
  <si>
    <t>Grundbedarf Erwachsene</t>
  </si>
  <si>
    <t>Heizkosten</t>
  </si>
  <si>
    <t>Berufsverbände</t>
  </si>
  <si>
    <t>Erhöhter Nahrungsbedarf bei Schwer- Schicht oder Nachtarbeit oder langem Arbeitsweg (Fr. 5.--/Tag)</t>
  </si>
  <si>
    <t>Ausw. Verpflegung (8-10 Fr. pro Hauptmahlzeit)</t>
  </si>
  <si>
    <t>Überdurchschnittl. Kleider- und Wäscheverbrauch (bis 50 Fr./Mt)</t>
  </si>
  <si>
    <t>Fahrten zum Arbeitsplatz</t>
  </si>
  <si>
    <t>Rechtlich oder moralisch geschuldete Unterstützungs- oder Unterhaltsbeiträge</t>
  </si>
  <si>
    <t>Schulung der Kinder</t>
  </si>
  <si>
    <t>Abzahlung oder Miete/Leasing von Kompetenzstücken</t>
  </si>
  <si>
    <t>Nettomonatslohn</t>
  </si>
  <si>
    <t xml:space="preserve">Andere Einkommensteile </t>
  </si>
  <si>
    <t>Zuschlag Kinder</t>
  </si>
  <si>
    <t>Pfändbare Quote</t>
  </si>
  <si>
    <t>Anteil am Existenzminimum</t>
  </si>
  <si>
    <t>Berechnung der pfändbaren Quote für</t>
  </si>
  <si>
    <t>Arzt/Arzneien/Geburt/Wartung/Pflege/Wohnungswechsel</t>
  </si>
  <si>
    <t>Gebrauchsanweisung:</t>
  </si>
  <si>
    <t>Miete / Wohnungskosten</t>
  </si>
  <si>
    <t>Betreibungsrechtliches Existenzminimum</t>
  </si>
  <si>
    <t>[Weiteres]</t>
  </si>
  <si>
    <t>Die Berechnung des betreibungsrechtlichen Existenzminimums ist eine Ermessenssache.</t>
  </si>
  <si>
    <t>- Alleinstehend</t>
  </si>
  <si>
    <t>- Alleinerziehend</t>
  </si>
  <si>
    <t>- Ehepaar / Konkubinatspaar</t>
  </si>
  <si>
    <t>- Anzahl Kinder bis 6 J.</t>
  </si>
  <si>
    <t>- Anzahl Kinder 6 - 12 J.</t>
  </si>
  <si>
    <t>- Anzahl Kinder über 12 J.</t>
  </si>
  <si>
    <t>Krankenkasse / Sozialvers.</t>
  </si>
  <si>
    <t xml:space="preserve">übernehmen aber keine Garantie für die Richtigkeit der Ergebnisse. </t>
  </si>
  <si>
    <t xml:space="preserve">Wir haben die Tabelle nach bestem Wissen und Gewissen zusammengestellt, </t>
  </si>
  <si>
    <t>- Ehepaar</t>
  </si>
  <si>
    <t>Zürich</t>
  </si>
  <si>
    <t xml:space="preserve">Andere Richtlinien: </t>
  </si>
  <si>
    <t>Schwyz</t>
  </si>
  <si>
    <t>Solothurn</t>
  </si>
  <si>
    <t>Aargau</t>
  </si>
  <si>
    <t>St.Gallen</t>
  </si>
  <si>
    <t xml:space="preserve">Richtlinien der Schweizerischen Konferenz </t>
  </si>
  <si>
    <t>der Betreibungs- und Konkursbeamten</t>
  </si>
  <si>
    <t>- Alleinstehend, in Haus-</t>
  </si>
  <si>
    <t xml:space="preserve">  haltsgemeinschaft mit </t>
  </si>
  <si>
    <t xml:space="preserve">  erwachsenen Personen</t>
  </si>
  <si>
    <t xml:space="preserve">Die weissen Felder ausfüllen. </t>
  </si>
  <si>
    <t>übrige Schweiz</t>
  </si>
  <si>
    <t xml:space="preserve">Aargau: Richtlinien des Obergerichts </t>
  </si>
  <si>
    <t>St. Gallen: Richtlinien der Aufsichtsbehörde</t>
  </si>
  <si>
    <t>- WG ohne Kinder</t>
  </si>
  <si>
    <t>- Konkubinat mit Kindern</t>
  </si>
  <si>
    <t>Solothurn: Richtlinien der Aufsichtsbehörde</t>
  </si>
  <si>
    <t>Steuern</t>
  </si>
  <si>
    <t xml:space="preserve">  haltgemeinschaft mit</t>
  </si>
  <si>
    <t>Zürich: Richtlinien der Aufsichtsbehörde</t>
  </si>
  <si>
    <t>abweichenden Richtlinien:</t>
  </si>
  <si>
    <t xml:space="preserve">Hier finden Sie die Tabellen für die Kantone mit </t>
  </si>
  <si>
    <t>Schwyz: Richtlinien des Kantonsgerichts</t>
  </si>
  <si>
    <t>Hier finden Sie die Tabelle für die Richtlinien, die im Allgemeinen gelten</t>
  </si>
  <si>
    <t xml:space="preserve"> </t>
  </si>
  <si>
    <t>Erhöhter Nahrungsbedarf bei Schwer- Schicht oder Nachtarbeit oder langem Arbeitsweg (4 bis 8 Fr. pro Tag)</t>
  </si>
  <si>
    <t>Ausw. Verpflegung (8 -10 Fr. pro Hauptmahlzeit)</t>
  </si>
  <si>
    <t>Berechnung des früheren betreibungsrechtlichen Existenzminimums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</si>
</sst>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9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b/>
      <sz val="12"/>
      <name val="Courier New"/>
      <family val="3"/>
    </font>
    <font>
      <b/>
      <sz val="9"/>
      <color indexed="22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Arial"/>
      <family val="0"/>
    </font>
    <font>
      <b/>
      <u val="single"/>
      <sz val="10"/>
      <color indexed="12"/>
      <name val="Courier New"/>
      <family val="3"/>
    </font>
    <font>
      <b/>
      <sz val="14"/>
      <name val="Courier New"/>
      <family val="3"/>
    </font>
    <font>
      <b/>
      <sz val="9"/>
      <color indexed="9"/>
      <name val="Courier New"/>
      <family val="3"/>
    </font>
    <font>
      <b/>
      <sz val="10"/>
      <color indexed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3" fontId="1" fillId="34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/>
    </xf>
    <xf numFmtId="3" fontId="1" fillId="34" borderId="16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3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3" fontId="1" fillId="34" borderId="14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1" fillId="34" borderId="0" xfId="0" applyFont="1" applyFill="1" applyAlignment="1">
      <alignment wrapText="1"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2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3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3" fontId="6" fillId="34" borderId="25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5" fillId="34" borderId="0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27" xfId="0" applyFont="1" applyFill="1" applyBorder="1" applyAlignment="1">
      <alignment wrapText="1"/>
    </xf>
    <xf numFmtId="0" fontId="7" fillId="34" borderId="0" xfId="0" applyFont="1" applyFill="1" applyAlignment="1">
      <alignment/>
    </xf>
    <xf numFmtId="3" fontId="1" fillId="33" borderId="1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3" fontId="6" fillId="34" borderId="2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2" fillId="35" borderId="0" xfId="0" applyNumberFormat="1" applyFont="1" applyFill="1" applyBorder="1" applyAlignment="1">
      <alignment/>
    </xf>
    <xf numFmtId="3" fontId="11" fillId="35" borderId="0" xfId="48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11" fillId="35" borderId="0" xfId="48" applyFont="1" applyFill="1" applyBorder="1" applyAlignment="1" applyProtection="1">
      <alignment/>
      <protection/>
    </xf>
    <xf numFmtId="0" fontId="12" fillId="36" borderId="0" xfId="0" applyFont="1" applyFill="1" applyAlignment="1">
      <alignment/>
    </xf>
    <xf numFmtId="0" fontId="1" fillId="36" borderId="0" xfId="0" applyFont="1" applyFill="1" applyAlignment="1">
      <alignment wrapText="1"/>
    </xf>
    <xf numFmtId="0" fontId="1" fillId="36" borderId="0" xfId="0" applyFont="1" applyFill="1" applyBorder="1" applyAlignment="1">
      <alignment wrapText="1"/>
    </xf>
    <xf numFmtId="3" fontId="1" fillId="36" borderId="0" xfId="0" applyNumberFormat="1" applyFont="1" applyFill="1" applyAlignment="1">
      <alignment/>
    </xf>
    <xf numFmtId="3" fontId="1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2" fillId="37" borderId="0" xfId="0" applyFont="1" applyFill="1" applyBorder="1" applyAlignment="1">
      <alignment wrapText="1"/>
    </xf>
    <xf numFmtId="0" fontId="7" fillId="37" borderId="0" xfId="0" applyFont="1" applyFill="1" applyAlignment="1">
      <alignment/>
    </xf>
    <xf numFmtId="0" fontId="14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8" fillId="34" borderId="0" xfId="48" applyFill="1" applyBorder="1" applyAlignment="1" applyProtection="1">
      <alignment wrapText="1"/>
      <protection/>
    </xf>
    <xf numFmtId="0" fontId="9" fillId="34" borderId="0" xfId="48" applyFont="1" applyFill="1" applyBorder="1" applyAlignment="1" applyProtection="1">
      <alignment wrapText="1"/>
      <protection/>
    </xf>
    <xf numFmtId="0" fontId="11" fillId="35" borderId="0" xfId="48" applyFont="1" applyFill="1" applyAlignment="1" applyProtection="1">
      <alignment/>
      <protection/>
    </xf>
    <xf numFmtId="0" fontId="12" fillId="38" borderId="0" xfId="0" applyFont="1" applyFill="1" applyAlignment="1">
      <alignment/>
    </xf>
    <xf numFmtId="0" fontId="9" fillId="38" borderId="0" xfId="48" applyFont="1" applyFill="1" applyAlignment="1" applyProtection="1">
      <alignment/>
      <protection/>
    </xf>
    <xf numFmtId="0" fontId="3" fillId="38" borderId="0" xfId="0" applyFont="1" applyFill="1" applyAlignment="1">
      <alignment/>
    </xf>
    <xf numFmtId="0" fontId="11" fillId="38" borderId="0" xfId="48" applyFont="1" applyFill="1" applyBorder="1" applyAlignment="1" applyProtection="1">
      <alignment wrapText="1"/>
      <protection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11" fillId="38" borderId="0" xfId="48" applyFont="1" applyFill="1" applyBorder="1" applyAlignment="1" applyProtection="1">
      <alignment/>
      <protection/>
    </xf>
    <xf numFmtId="3" fontId="11" fillId="38" borderId="0" xfId="48" applyNumberFormat="1" applyFont="1" applyFill="1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2295525</xdr:colOff>
      <xdr:row>4</xdr:row>
      <xdr:rowOff>0</xdr:rowOff>
    </xdr:to>
    <xdr:pic>
      <xdr:nvPicPr>
        <xdr:cNvPr id="1" name="Grafik 1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38100</xdr:rowOff>
    </xdr:to>
    <xdr:pic>
      <xdr:nvPicPr>
        <xdr:cNvPr id="1" name="Grafik 2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38100</xdr:rowOff>
    </xdr:to>
    <xdr:pic>
      <xdr:nvPicPr>
        <xdr:cNvPr id="1" name="Grafik 5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38100</xdr:rowOff>
    </xdr:to>
    <xdr:pic>
      <xdr:nvPicPr>
        <xdr:cNvPr id="1" name="Grafik 5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38100</xdr:rowOff>
    </xdr:to>
    <xdr:pic>
      <xdr:nvPicPr>
        <xdr:cNvPr id="1" name="Grafik 6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38100</xdr:rowOff>
    </xdr:to>
    <xdr:pic>
      <xdr:nvPicPr>
        <xdr:cNvPr id="1" name="Grafik 5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38100</xdr:rowOff>
    </xdr:to>
    <xdr:pic>
      <xdr:nvPicPr>
        <xdr:cNvPr id="1" name="Grafik 9" descr="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uldenhotline.ch/documents/ExistenzminimumAG.pdf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uldenhotline.ch/documents/ExistenzminimumAG.pdf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uldenhotline.ch/documents/ExistenzminimumAG.pdf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0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51.140625" style="81" customWidth="1"/>
    <col min="2" max="16384" width="11.421875" style="81" customWidth="1"/>
  </cols>
  <sheetData>
    <row r="1" ht="13.5"/>
    <row r="2" ht="13.5"/>
    <row r="3" ht="13.5"/>
    <row r="4" ht="13.5"/>
    <row r="8" s="79" customFormat="1" ht="19.5">
      <c r="A8" s="79" t="s">
        <v>66</v>
      </c>
    </row>
    <row r="9" ht="13.5">
      <c r="A9" s="80"/>
    </row>
    <row r="10" spans="1:6" s="84" customFormat="1" ht="28.5">
      <c r="A10" s="82" t="s">
        <v>62</v>
      </c>
      <c r="B10" s="83"/>
      <c r="C10" s="83"/>
      <c r="D10" s="83"/>
      <c r="E10" s="79"/>
      <c r="F10" s="79"/>
    </row>
    <row r="12" spans="1:6" ht="19.5">
      <c r="A12" s="83" t="s">
        <v>60</v>
      </c>
      <c r="B12" s="83"/>
      <c r="C12" s="83"/>
      <c r="D12" s="83"/>
      <c r="E12" s="79"/>
      <c r="F12" s="79"/>
    </row>
    <row r="13" spans="1:6" ht="19.5">
      <c r="A13" s="83" t="s">
        <v>59</v>
      </c>
      <c r="B13" s="83"/>
      <c r="C13" s="83"/>
      <c r="D13" s="83"/>
      <c r="E13" s="79"/>
      <c r="F13" s="79"/>
    </row>
    <row r="14" spans="1:6" ht="19.5">
      <c r="A14" s="85" t="s">
        <v>42</v>
      </c>
      <c r="B14" s="83"/>
      <c r="C14" s="83"/>
      <c r="D14" s="83"/>
      <c r="E14" s="79"/>
      <c r="F14" s="79"/>
    </row>
    <row r="15" spans="1:6" ht="19.5">
      <c r="A15" s="85" t="s">
        <v>43</v>
      </c>
      <c r="B15" s="83"/>
      <c r="C15" s="83"/>
      <c r="D15" s="83"/>
      <c r="E15" s="79"/>
      <c r="F15" s="79"/>
    </row>
    <row r="16" spans="1:6" ht="19.5">
      <c r="A16" s="86" t="s">
        <v>41</v>
      </c>
      <c r="B16" s="83"/>
      <c r="C16" s="83"/>
      <c r="D16" s="83"/>
      <c r="E16" s="79"/>
      <c r="F16" s="79"/>
    </row>
    <row r="17" spans="1:6" ht="19.5">
      <c r="A17" s="86" t="s">
        <v>40</v>
      </c>
      <c r="B17" s="83"/>
      <c r="C17" s="83"/>
      <c r="D17" s="83"/>
      <c r="E17" s="79"/>
      <c r="F17" s="79"/>
    </row>
    <row r="18" spans="1:6" ht="19.5">
      <c r="A18" s="86" t="s">
        <v>38</v>
      </c>
      <c r="B18" s="83"/>
      <c r="C18" s="83"/>
      <c r="D18" s="83"/>
      <c r="E18" s="79"/>
      <c r="F18" s="79"/>
    </row>
    <row r="20" spans="1:6" ht="19.5">
      <c r="A20" s="83"/>
      <c r="B20" s="83"/>
      <c r="C20" s="83"/>
      <c r="D20" s="83"/>
      <c r="E20" s="79"/>
      <c r="F20" s="79"/>
    </row>
  </sheetData>
  <sheetProtection/>
  <hyperlinks>
    <hyperlink ref="A14" location="AG!A1" display="Aargau"/>
    <hyperlink ref="A16" location="SO!A1" display="Solothurn"/>
    <hyperlink ref="A17" location="SZ!A1" display="Schwyz"/>
    <hyperlink ref="A18" location="ZH!A1" display="Zürich"/>
    <hyperlink ref="A15" location="SG!A1" display="St.Gallen"/>
    <hyperlink ref="A10" location="CH!A1" display="Hier finden Sie Tabelle für die verbreitetsten Richtlinien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64"/>
  <sheetViews>
    <sheetView zoomScalePageLayoutView="0" workbookViewId="0" topLeftCell="A1">
      <selection activeCell="A14" sqref="A14:IV16"/>
    </sheetView>
  </sheetViews>
  <sheetFormatPr defaultColWidth="11.421875" defaultRowHeight="12.75"/>
  <cols>
    <col min="1" max="1" width="29.7109375" style="0" customWidth="1"/>
    <col min="2" max="2" width="4.7109375" style="0" customWidth="1"/>
    <col min="3" max="3" width="7.140625" style="47" customWidth="1"/>
    <col min="6" max="6" width="10.00390625" style="0" customWidth="1"/>
  </cols>
  <sheetData>
    <row r="1" spans="1:7" ht="12.75">
      <c r="A1" s="1"/>
      <c r="B1" s="1"/>
      <c r="C1" s="12"/>
      <c r="D1" s="2"/>
      <c r="E1" s="2"/>
      <c r="F1" s="2"/>
      <c r="G1" s="3"/>
    </row>
    <row r="2" spans="1:7" ht="12.75">
      <c r="A2" s="1"/>
      <c r="B2" s="1"/>
      <c r="C2" s="12"/>
      <c r="D2" s="2"/>
      <c r="E2" s="2"/>
      <c r="F2" s="2"/>
      <c r="G2" s="3"/>
    </row>
    <row r="3" spans="1:7" ht="12.75">
      <c r="A3" s="1"/>
      <c r="B3" s="1"/>
      <c r="C3" s="12"/>
      <c r="D3" s="2"/>
      <c r="E3" s="2"/>
      <c r="F3" s="2"/>
      <c r="G3" s="3"/>
    </row>
    <row r="4" spans="1:7" ht="12.75">
      <c r="A4" s="1"/>
      <c r="B4" s="1"/>
      <c r="C4" s="12"/>
      <c r="D4" s="2"/>
      <c r="E4" s="2"/>
      <c r="F4" s="2"/>
      <c r="G4" s="3"/>
    </row>
    <row r="5" spans="1:7" ht="12.75">
      <c r="A5" s="1"/>
      <c r="B5" s="1"/>
      <c r="C5" s="12"/>
      <c r="D5" s="2"/>
      <c r="E5" s="2"/>
      <c r="F5" s="2"/>
      <c r="G5" s="3"/>
    </row>
    <row r="6" spans="1:7" ht="19.5">
      <c r="A6" s="64" t="s">
        <v>44</v>
      </c>
      <c r="B6" s="65"/>
      <c r="C6" s="66"/>
      <c r="D6" s="67"/>
      <c r="E6" s="67"/>
      <c r="F6" s="67"/>
      <c r="G6" s="68"/>
    </row>
    <row r="7" spans="1:7" s="59" customFormat="1" ht="19.5">
      <c r="A7" s="64" t="s">
        <v>45</v>
      </c>
      <c r="B7" s="69"/>
      <c r="C7" s="70"/>
      <c r="D7" s="69"/>
      <c r="E7" s="69"/>
      <c r="F7" s="69"/>
      <c r="G7" s="69"/>
    </row>
    <row r="8" spans="1:7" ht="13.5">
      <c r="A8" s="51" t="s">
        <v>21</v>
      </c>
      <c r="B8" s="34"/>
      <c r="C8" s="34"/>
      <c r="D8" s="34"/>
      <c r="E8" s="34"/>
      <c r="F8" s="62" t="s">
        <v>39</v>
      </c>
      <c r="G8" s="60"/>
    </row>
    <row r="9" spans="1:7" ht="13.5">
      <c r="A9" s="34"/>
      <c r="B9" s="34"/>
      <c r="C9" s="34"/>
      <c r="D9" s="29"/>
      <c r="E9" s="29"/>
      <c r="F9" s="63" t="s">
        <v>42</v>
      </c>
      <c r="G9" s="60"/>
    </row>
    <row r="10" spans="1:7" ht="13.5">
      <c r="A10" s="21"/>
      <c r="B10" s="21"/>
      <c r="C10" s="34"/>
      <c r="D10" s="29"/>
      <c r="E10" s="29"/>
      <c r="F10" s="63" t="s">
        <v>43</v>
      </c>
      <c r="G10" s="60"/>
    </row>
    <row r="11" spans="1:7" ht="13.5">
      <c r="A11" s="34"/>
      <c r="B11" s="34"/>
      <c r="C11" s="34"/>
      <c r="D11" s="29"/>
      <c r="E11" s="29"/>
      <c r="F11" s="61" t="s">
        <v>41</v>
      </c>
      <c r="G11" s="60"/>
    </row>
    <row r="12" spans="1:7" ht="13.5">
      <c r="A12" s="77"/>
      <c r="B12" s="34"/>
      <c r="C12" s="34"/>
      <c r="D12" s="29"/>
      <c r="E12" s="29"/>
      <c r="F12" s="61" t="s">
        <v>40</v>
      </c>
      <c r="G12" s="60"/>
    </row>
    <row r="13" spans="1:7" ht="13.5">
      <c r="A13" s="34"/>
      <c r="B13" s="34"/>
      <c r="C13" s="34"/>
      <c r="D13" s="29"/>
      <c r="E13" s="29"/>
      <c r="F13" s="61" t="s">
        <v>38</v>
      </c>
      <c r="G13" s="60"/>
    </row>
    <row r="14" spans="1:7" ht="14.25" thickBot="1">
      <c r="A14" s="77"/>
      <c r="B14" s="45"/>
      <c r="C14" s="45"/>
      <c r="D14" s="31"/>
      <c r="E14" s="31"/>
      <c r="F14" s="31"/>
      <c r="G14" s="30"/>
    </row>
    <row r="15" spans="1:7" ht="13.5">
      <c r="A15" s="35" t="s">
        <v>0</v>
      </c>
      <c r="B15" s="35"/>
      <c r="C15" s="35"/>
      <c r="D15" s="16" t="s">
        <v>1</v>
      </c>
      <c r="E15" s="16" t="s">
        <v>2</v>
      </c>
      <c r="F15" s="16" t="s">
        <v>3</v>
      </c>
      <c r="G15" s="30"/>
    </row>
    <row r="16" spans="1:7" ht="12.75">
      <c r="A16" s="34" t="s">
        <v>16</v>
      </c>
      <c r="B16" s="34"/>
      <c r="C16" s="34"/>
      <c r="D16" s="6">
        <v>0</v>
      </c>
      <c r="E16" s="6">
        <v>0</v>
      </c>
      <c r="F16" s="52">
        <f>SUM(D16:E16)</f>
        <v>0</v>
      </c>
      <c r="G16" s="30"/>
    </row>
    <row r="17" spans="1:7" ht="12.75">
      <c r="A17" s="34" t="s">
        <v>17</v>
      </c>
      <c r="B17" s="34"/>
      <c r="C17" s="34"/>
      <c r="D17" s="6">
        <v>0</v>
      </c>
      <c r="E17" s="6">
        <v>0</v>
      </c>
      <c r="F17" s="7">
        <f>SUM(D17:E17)</f>
        <v>0</v>
      </c>
      <c r="G17" s="30"/>
    </row>
    <row r="18" spans="1:8" ht="14.25" thickBot="1">
      <c r="A18" s="35" t="s">
        <v>4</v>
      </c>
      <c r="B18" s="35"/>
      <c r="C18" s="36"/>
      <c r="D18" s="5">
        <f>SUM(D16:D17)</f>
        <v>0</v>
      </c>
      <c r="E18" s="5">
        <f>SUM(E16:E17)</f>
        <v>0</v>
      </c>
      <c r="F18" s="53">
        <f>SUM(F16:F17)</f>
        <v>0</v>
      </c>
      <c r="G18" s="37"/>
      <c r="H18" s="9"/>
    </row>
    <row r="19" spans="1:8" ht="13.5">
      <c r="A19" s="34"/>
      <c r="B19" s="34"/>
      <c r="C19" s="34"/>
      <c r="D19" s="38"/>
      <c r="E19" s="38"/>
      <c r="F19" s="38"/>
      <c r="G19" s="30"/>
      <c r="H19" s="10"/>
    </row>
    <row r="20" spans="1:8" ht="13.5">
      <c r="A20" s="35" t="s">
        <v>5</v>
      </c>
      <c r="B20" s="35"/>
      <c r="C20" s="35"/>
      <c r="D20" s="30"/>
      <c r="E20" s="30"/>
      <c r="F20" s="30"/>
      <c r="G20" s="30"/>
      <c r="H20" s="9"/>
    </row>
    <row r="21" spans="1:8" ht="14.25" thickBot="1">
      <c r="A21" s="35" t="s">
        <v>6</v>
      </c>
      <c r="B21" s="34"/>
      <c r="C21" s="34"/>
      <c r="D21" s="39"/>
      <c r="E21" s="39"/>
      <c r="F21" s="39"/>
      <c r="G21" s="30"/>
      <c r="H21" s="9"/>
    </row>
    <row r="22" spans="1:8" ht="13.5">
      <c r="A22" s="46" t="s">
        <v>28</v>
      </c>
      <c r="B22" s="24"/>
      <c r="C22" s="34"/>
      <c r="D22" s="17"/>
      <c r="E22" s="17"/>
      <c r="F22" s="54">
        <f>IF(B22&gt;0,1100)+0</f>
        <v>0</v>
      </c>
      <c r="G22" s="30"/>
      <c r="H22" s="9"/>
    </row>
    <row r="23" spans="1:8" ht="13.5">
      <c r="A23" s="46" t="s">
        <v>29</v>
      </c>
      <c r="B23" s="24"/>
      <c r="C23" s="34"/>
      <c r="D23" s="17"/>
      <c r="E23" s="17"/>
      <c r="F23" s="54">
        <f>IF(B23&gt;0,1250)+0</f>
        <v>0</v>
      </c>
      <c r="G23" s="30"/>
      <c r="H23" s="9"/>
    </row>
    <row r="24" spans="1:8" ht="13.5">
      <c r="A24" s="46" t="s">
        <v>30</v>
      </c>
      <c r="B24" s="24"/>
      <c r="C24" s="34"/>
      <c r="D24" s="17"/>
      <c r="E24" s="17"/>
      <c r="F24" s="54">
        <f>IF(B24&gt;0,1550)+0</f>
        <v>0</v>
      </c>
      <c r="G24" s="30"/>
      <c r="H24" s="9"/>
    </row>
    <row r="25" spans="1:8" ht="13.5">
      <c r="A25" s="35" t="s">
        <v>18</v>
      </c>
      <c r="B25" s="50"/>
      <c r="C25" s="34"/>
      <c r="D25" s="11"/>
      <c r="E25" s="11"/>
      <c r="F25" s="27"/>
      <c r="G25" s="30"/>
      <c r="H25" s="9"/>
    </row>
    <row r="26" spans="1:8" ht="13.5">
      <c r="A26" s="46" t="s">
        <v>31</v>
      </c>
      <c r="B26" s="25"/>
      <c r="C26" s="34"/>
      <c r="D26" s="11"/>
      <c r="E26" s="11"/>
      <c r="F26" s="52">
        <f>B26*250</f>
        <v>0</v>
      </c>
      <c r="G26" s="30"/>
      <c r="H26" s="9"/>
    </row>
    <row r="27" spans="1:8" ht="13.5">
      <c r="A27" s="46" t="s">
        <v>32</v>
      </c>
      <c r="B27" s="25"/>
      <c r="C27" s="34"/>
      <c r="D27" s="11"/>
      <c r="E27" s="11"/>
      <c r="F27" s="52">
        <f>B27*350</f>
        <v>0</v>
      </c>
      <c r="G27" s="30"/>
      <c r="H27" s="9"/>
    </row>
    <row r="28" spans="1:8" ht="13.5">
      <c r="A28" s="46" t="s">
        <v>33</v>
      </c>
      <c r="B28" s="25"/>
      <c r="C28" s="34"/>
      <c r="D28" s="11"/>
      <c r="E28" s="11"/>
      <c r="F28" s="52">
        <f>B28*500</f>
        <v>0</v>
      </c>
      <c r="G28" s="30"/>
      <c r="H28" s="9"/>
    </row>
    <row r="29" spans="1:8" ht="13.5">
      <c r="A29" s="34" t="s">
        <v>24</v>
      </c>
      <c r="B29" s="49"/>
      <c r="C29" s="34"/>
      <c r="D29" s="11"/>
      <c r="E29" s="11"/>
      <c r="F29" s="6">
        <v>0</v>
      </c>
      <c r="G29" s="30"/>
      <c r="H29" s="9"/>
    </row>
    <row r="30" spans="1:8" ht="13.5">
      <c r="A30" s="34" t="s">
        <v>7</v>
      </c>
      <c r="B30" s="34"/>
      <c r="C30" s="34"/>
      <c r="D30" s="11"/>
      <c r="E30" s="11"/>
      <c r="F30" s="6">
        <v>0</v>
      </c>
      <c r="G30" s="30"/>
      <c r="H30" s="9"/>
    </row>
    <row r="31" spans="1:8" ht="13.5">
      <c r="A31" s="34" t="s">
        <v>34</v>
      </c>
      <c r="B31" s="34"/>
      <c r="C31" s="34"/>
      <c r="D31" s="8"/>
      <c r="E31" s="8"/>
      <c r="F31" s="6">
        <v>0</v>
      </c>
      <c r="G31" s="30"/>
      <c r="H31" s="9"/>
    </row>
    <row r="32" spans="1:8" ht="13.5">
      <c r="A32" s="34" t="s">
        <v>8</v>
      </c>
      <c r="B32" s="34"/>
      <c r="C32" s="34"/>
      <c r="D32" s="6">
        <v>0</v>
      </c>
      <c r="E32" s="6">
        <v>0</v>
      </c>
      <c r="F32" s="52">
        <f aca="true" t="shared" si="0" ref="F32:F37">SUM(D32:E32)</f>
        <v>0</v>
      </c>
      <c r="G32" s="30"/>
      <c r="H32" s="9"/>
    </row>
    <row r="33" spans="1:8" ht="48.75">
      <c r="A33" s="34" t="s">
        <v>9</v>
      </c>
      <c r="B33" s="34"/>
      <c r="C33" s="34"/>
      <c r="D33" s="6">
        <v>0</v>
      </c>
      <c r="E33" s="6">
        <v>0</v>
      </c>
      <c r="F33" s="52">
        <f t="shared" si="0"/>
        <v>0</v>
      </c>
      <c r="G33" s="30"/>
      <c r="H33" s="9"/>
    </row>
    <row r="34" spans="1:8" ht="24.75">
      <c r="A34" s="34" t="s">
        <v>10</v>
      </c>
      <c r="B34" s="34"/>
      <c r="C34" s="34"/>
      <c r="D34" s="6">
        <v>0</v>
      </c>
      <c r="E34" s="6">
        <v>0</v>
      </c>
      <c r="F34" s="52">
        <f t="shared" si="0"/>
        <v>0</v>
      </c>
      <c r="G34" s="30"/>
      <c r="H34" s="9"/>
    </row>
    <row r="35" spans="1:8" ht="36.75">
      <c r="A35" s="34" t="s">
        <v>11</v>
      </c>
      <c r="B35" s="34"/>
      <c r="C35" s="34"/>
      <c r="D35" s="6">
        <v>0</v>
      </c>
      <c r="E35" s="6">
        <v>0</v>
      </c>
      <c r="F35" s="52">
        <f t="shared" si="0"/>
        <v>0</v>
      </c>
      <c r="G35" s="30"/>
      <c r="H35" s="9"/>
    </row>
    <row r="36" spans="1:8" ht="13.5">
      <c r="A36" s="34" t="s">
        <v>12</v>
      </c>
      <c r="B36" s="34"/>
      <c r="C36" s="34"/>
      <c r="D36" s="6">
        <v>0</v>
      </c>
      <c r="E36" s="6">
        <v>0</v>
      </c>
      <c r="F36" s="52">
        <f t="shared" si="0"/>
        <v>0</v>
      </c>
      <c r="G36" s="30"/>
      <c r="H36" s="9"/>
    </row>
    <row r="37" spans="1:8" ht="37.5" thickBot="1">
      <c r="A37" s="34" t="s">
        <v>13</v>
      </c>
      <c r="B37" s="34"/>
      <c r="C37" s="34"/>
      <c r="D37" s="6">
        <v>0</v>
      </c>
      <c r="E37" s="6">
        <v>0</v>
      </c>
      <c r="F37" s="55">
        <f t="shared" si="0"/>
        <v>0</v>
      </c>
      <c r="G37" s="30"/>
      <c r="H37" s="9"/>
    </row>
    <row r="38" spans="1:8" ht="13.5">
      <c r="A38" s="34" t="s">
        <v>14</v>
      </c>
      <c r="B38" s="34"/>
      <c r="C38" s="34"/>
      <c r="D38" s="8"/>
      <c r="E38" s="8"/>
      <c r="F38" s="22">
        <v>0</v>
      </c>
      <c r="G38" s="30"/>
      <c r="H38" s="9"/>
    </row>
    <row r="39" spans="1:8" ht="24.75">
      <c r="A39" s="34" t="s">
        <v>15</v>
      </c>
      <c r="B39" s="40"/>
      <c r="C39" s="34"/>
      <c r="D39" s="11"/>
      <c r="E39" s="11"/>
      <c r="F39" s="6">
        <v>0</v>
      </c>
      <c r="G39" s="30"/>
      <c r="H39" s="9"/>
    </row>
    <row r="40" spans="1:8" ht="12.75" customHeight="1">
      <c r="A40" s="34" t="s">
        <v>22</v>
      </c>
      <c r="B40" s="28"/>
      <c r="C40" s="34"/>
      <c r="D40" s="11"/>
      <c r="E40" s="11"/>
      <c r="F40" s="6">
        <v>0</v>
      </c>
      <c r="G40" s="30"/>
      <c r="H40" s="9"/>
    </row>
    <row r="41" spans="1:8" ht="12.75" customHeight="1">
      <c r="A41" s="34" t="s">
        <v>26</v>
      </c>
      <c r="B41" s="34"/>
      <c r="C41" s="41"/>
      <c r="D41" s="11"/>
      <c r="E41" s="11"/>
      <c r="F41" s="23">
        <v>0</v>
      </c>
      <c r="G41" s="30"/>
      <c r="H41" s="9"/>
    </row>
    <row r="42" spans="1:8" ht="26.25" thickBot="1">
      <c r="A42" s="35" t="s">
        <v>25</v>
      </c>
      <c r="B42" s="35"/>
      <c r="C42" s="36"/>
      <c r="D42" s="18"/>
      <c r="E42" s="18"/>
      <c r="F42" s="56">
        <f>SUM(F21:F41)</f>
        <v>0</v>
      </c>
      <c r="G42" s="33"/>
      <c r="H42" s="9"/>
    </row>
    <row r="43" spans="1:8" ht="14.25" thickBot="1">
      <c r="A43" s="34"/>
      <c r="B43" s="34"/>
      <c r="C43" s="34"/>
      <c r="D43" s="30"/>
      <c r="E43" s="30"/>
      <c r="F43" s="30"/>
      <c r="G43" s="30"/>
      <c r="H43" s="13"/>
    </row>
    <row r="44" spans="1:8" ht="13.5">
      <c r="A44" s="35" t="s">
        <v>0</v>
      </c>
      <c r="B44" s="35"/>
      <c r="C44" s="35"/>
      <c r="D44" s="14">
        <f>D18</f>
        <v>0</v>
      </c>
      <c r="E44" s="14">
        <f>E18</f>
        <v>0</v>
      </c>
      <c r="F44" s="42"/>
      <c r="G44" s="37"/>
      <c r="H44" s="9"/>
    </row>
    <row r="45" spans="1:8" ht="13.5">
      <c r="A45" s="35" t="s">
        <v>20</v>
      </c>
      <c r="B45" s="35"/>
      <c r="C45" s="35"/>
      <c r="D45" s="15" t="e">
        <f>D18/F18*F42</f>
        <v>#DIV/0!</v>
      </c>
      <c r="E45" s="57" t="e">
        <f>E18/F18*F42</f>
        <v>#DIV/0!</v>
      </c>
      <c r="F45" s="44"/>
      <c r="G45" s="33"/>
      <c r="H45" s="19"/>
    </row>
    <row r="46" spans="1:8" ht="13.5">
      <c r="A46" s="35" t="s">
        <v>19</v>
      </c>
      <c r="B46" s="35"/>
      <c r="C46" s="36"/>
      <c r="D46" s="15" t="e">
        <f>D44-D45</f>
        <v>#DIV/0!</v>
      </c>
      <c r="E46" s="15" t="e">
        <f>E44-E45</f>
        <v>#DIV/0!</v>
      </c>
      <c r="F46" s="58"/>
      <c r="G46" s="33"/>
      <c r="H46" s="19"/>
    </row>
    <row r="47" spans="1:8" ht="13.5">
      <c r="A47" s="42"/>
      <c r="B47" s="43"/>
      <c r="C47" s="43"/>
      <c r="D47" s="32"/>
      <c r="E47" s="32"/>
      <c r="F47" s="44"/>
      <c r="G47" s="32"/>
      <c r="H47" s="20"/>
    </row>
    <row r="48" spans="1:7" s="4" customFormat="1" ht="13.5">
      <c r="A48" s="71" t="s">
        <v>27</v>
      </c>
      <c r="B48" s="72"/>
      <c r="C48" s="72"/>
      <c r="D48" s="73"/>
      <c r="E48" s="73"/>
      <c r="F48" s="73"/>
      <c r="G48" s="73"/>
    </row>
    <row r="49" spans="1:7" s="4" customFormat="1" ht="13.5">
      <c r="A49" s="71" t="s">
        <v>36</v>
      </c>
      <c r="B49" s="72"/>
      <c r="C49" s="72"/>
      <c r="D49" s="73"/>
      <c r="E49" s="73"/>
      <c r="F49" s="73"/>
      <c r="G49" s="73"/>
    </row>
    <row r="50" spans="1:7" s="4" customFormat="1" ht="13.5">
      <c r="A50" s="74" t="s">
        <v>35</v>
      </c>
      <c r="B50" s="73"/>
      <c r="C50" s="75"/>
      <c r="D50" s="73"/>
      <c r="E50" s="73"/>
      <c r="F50" s="73"/>
      <c r="G50" s="73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</sheetData>
  <sheetProtection/>
  <hyperlinks>
    <hyperlink ref="F9" location="AG!A1" display="Aargau"/>
    <hyperlink ref="F11" location="SO!A1" display="Solothurn"/>
    <hyperlink ref="F12" location="SZ!A1" display="Schwyz"/>
    <hyperlink ref="F13" location="ZH!A1" display="Zürich"/>
    <hyperlink ref="F10" location="SG!A1" display="St.Gallen"/>
  </hyperlink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67"/>
  <sheetViews>
    <sheetView zoomScalePageLayoutView="0" workbookViewId="0" topLeftCell="A1">
      <selection activeCell="A15" sqref="A15:IV15"/>
    </sheetView>
  </sheetViews>
  <sheetFormatPr defaultColWidth="11.421875" defaultRowHeight="12.75"/>
  <cols>
    <col min="1" max="1" width="29.7109375" style="0" customWidth="1"/>
    <col min="2" max="2" width="4.7109375" style="0" customWidth="1"/>
    <col min="3" max="3" width="7.140625" style="47" customWidth="1"/>
    <col min="6" max="6" width="10.00390625" style="0" customWidth="1"/>
  </cols>
  <sheetData>
    <row r="1" spans="1:7" ht="12.75">
      <c r="A1" s="1"/>
      <c r="B1" s="1"/>
      <c r="C1" s="12"/>
      <c r="D1" s="2"/>
      <c r="E1" s="2"/>
      <c r="F1" s="2"/>
      <c r="G1" s="3"/>
    </row>
    <row r="2" spans="1:7" ht="12.75">
      <c r="A2" s="1"/>
      <c r="B2" s="1"/>
      <c r="C2" s="12"/>
      <c r="D2" s="2"/>
      <c r="E2" s="2"/>
      <c r="F2" s="2"/>
      <c r="G2" s="3"/>
    </row>
    <row r="3" spans="1:7" ht="12.75">
      <c r="A3" s="1"/>
      <c r="B3" s="1"/>
      <c r="C3" s="12"/>
      <c r="D3" s="2"/>
      <c r="E3" s="2"/>
      <c r="F3" s="2"/>
      <c r="G3" s="3"/>
    </row>
    <row r="4" spans="1:7" ht="12.75">
      <c r="A4" s="1"/>
      <c r="B4" s="1"/>
      <c r="C4" s="12"/>
      <c r="D4" s="2"/>
      <c r="E4" s="2"/>
      <c r="F4" s="2"/>
      <c r="G4" s="3"/>
    </row>
    <row r="5" spans="1:7" ht="12.75">
      <c r="A5" s="1"/>
      <c r="B5" s="1"/>
      <c r="C5" s="12"/>
      <c r="D5" s="2"/>
      <c r="E5" s="2"/>
      <c r="F5" s="2"/>
      <c r="G5" s="3"/>
    </row>
    <row r="6" spans="1:7" ht="19.5">
      <c r="A6" s="64" t="s">
        <v>51</v>
      </c>
      <c r="B6" s="65"/>
      <c r="C6" s="66"/>
      <c r="D6" s="67"/>
      <c r="E6" s="67"/>
      <c r="F6" s="67"/>
      <c r="G6" s="68"/>
    </row>
    <row r="7" spans="1:7" s="59" customFormat="1" ht="13.5">
      <c r="A7" s="34"/>
      <c r="B7" s="34"/>
      <c r="C7" s="34"/>
      <c r="D7" s="34"/>
      <c r="E7" s="34"/>
      <c r="F7" s="34"/>
      <c r="G7" s="34"/>
    </row>
    <row r="8" spans="1:7" ht="13.5">
      <c r="A8" s="51" t="s">
        <v>21</v>
      </c>
      <c r="B8" s="34"/>
      <c r="C8" s="34"/>
      <c r="D8" s="34"/>
      <c r="E8" s="34"/>
      <c r="F8" s="62" t="s">
        <v>39</v>
      </c>
      <c r="G8" s="60"/>
    </row>
    <row r="9" spans="1:7" ht="13.5">
      <c r="A9" s="34"/>
      <c r="B9" s="34"/>
      <c r="C9" s="34"/>
      <c r="D9" s="29"/>
      <c r="E9" s="29"/>
      <c r="F9" s="63" t="s">
        <v>43</v>
      </c>
      <c r="G9" s="60"/>
    </row>
    <row r="10" spans="1:7" ht="13.5">
      <c r="A10" s="21"/>
      <c r="B10" s="21"/>
      <c r="C10" s="34"/>
      <c r="D10" s="29"/>
      <c r="E10" s="29"/>
      <c r="F10" s="61" t="s">
        <v>41</v>
      </c>
      <c r="G10" s="60"/>
    </row>
    <row r="11" spans="1:7" ht="13.5">
      <c r="A11" s="34"/>
      <c r="B11" s="34"/>
      <c r="C11" s="34"/>
      <c r="D11" s="29"/>
      <c r="E11" s="29"/>
      <c r="F11" s="61" t="s">
        <v>40</v>
      </c>
      <c r="G11" s="60"/>
    </row>
    <row r="12" spans="1:7" ht="13.5">
      <c r="A12" s="35" t="s">
        <v>23</v>
      </c>
      <c r="B12" s="34"/>
      <c r="C12" s="34"/>
      <c r="D12" s="29"/>
      <c r="E12" s="29"/>
      <c r="F12" s="61" t="s">
        <v>38</v>
      </c>
      <c r="G12" s="60"/>
    </row>
    <row r="13" spans="1:7" ht="13.5">
      <c r="A13" s="45" t="s">
        <v>49</v>
      </c>
      <c r="B13" s="34"/>
      <c r="C13" s="34"/>
      <c r="D13" s="29"/>
      <c r="E13" s="29"/>
      <c r="F13" s="78" t="s">
        <v>50</v>
      </c>
      <c r="G13" s="60"/>
    </row>
    <row r="14" spans="1:7" ht="16.5">
      <c r="A14" s="77"/>
      <c r="B14" s="48"/>
      <c r="C14" s="48"/>
      <c r="D14" s="34"/>
      <c r="E14" s="34"/>
      <c r="F14" s="29"/>
      <c r="G14" s="29"/>
    </row>
    <row r="15" spans="1:7" ht="13.5" thickBot="1">
      <c r="A15" s="45"/>
      <c r="B15" s="45"/>
      <c r="C15" s="45"/>
      <c r="D15" s="31"/>
      <c r="E15" s="31"/>
      <c r="F15" s="31"/>
      <c r="G15" s="30"/>
    </row>
    <row r="16" spans="1:7" ht="13.5">
      <c r="A16" s="35" t="s">
        <v>0</v>
      </c>
      <c r="B16" s="35"/>
      <c r="C16" s="35"/>
      <c r="D16" s="16" t="s">
        <v>1</v>
      </c>
      <c r="E16" s="16" t="s">
        <v>2</v>
      </c>
      <c r="F16" s="16" t="s">
        <v>3</v>
      </c>
      <c r="G16" s="30"/>
    </row>
    <row r="17" spans="1:7" ht="12.75">
      <c r="A17" s="34" t="s">
        <v>16</v>
      </c>
      <c r="B17" s="34"/>
      <c r="C17" s="34"/>
      <c r="D17" s="6">
        <v>0</v>
      </c>
      <c r="E17" s="6">
        <v>0</v>
      </c>
      <c r="F17" s="52">
        <f>SUM(D17:E17)</f>
        <v>0</v>
      </c>
      <c r="G17" s="30"/>
    </row>
    <row r="18" spans="1:7" ht="12.75">
      <c r="A18" s="34" t="s">
        <v>17</v>
      </c>
      <c r="B18" s="34"/>
      <c r="C18" s="34"/>
      <c r="D18" s="6">
        <v>0</v>
      </c>
      <c r="E18" s="6">
        <v>0</v>
      </c>
      <c r="F18" s="7">
        <f>SUM(D18:E18)</f>
        <v>0</v>
      </c>
      <c r="G18" s="30"/>
    </row>
    <row r="19" spans="1:8" ht="14.25" thickBot="1">
      <c r="A19" s="35" t="s">
        <v>4</v>
      </c>
      <c r="B19" s="35"/>
      <c r="C19" s="36"/>
      <c r="D19" s="5">
        <f>SUM(D17:D18)</f>
        <v>0</v>
      </c>
      <c r="E19" s="5">
        <f>SUM(E17:E18)</f>
        <v>0</v>
      </c>
      <c r="F19" s="53">
        <f>SUM(F17:F18)</f>
        <v>0</v>
      </c>
      <c r="G19" s="37"/>
      <c r="H19" s="9"/>
    </row>
    <row r="20" spans="1:8" ht="13.5">
      <c r="A20" s="34"/>
      <c r="B20" s="34"/>
      <c r="C20" s="34"/>
      <c r="D20" s="38"/>
      <c r="E20" s="38"/>
      <c r="F20" s="38"/>
      <c r="G20" s="30"/>
      <c r="H20" s="10"/>
    </row>
    <row r="21" spans="1:8" ht="13.5">
      <c r="A21" s="35" t="s">
        <v>5</v>
      </c>
      <c r="B21" s="35"/>
      <c r="C21" s="35"/>
      <c r="D21" s="30"/>
      <c r="E21" s="30"/>
      <c r="F21" s="30"/>
      <c r="G21" s="30"/>
      <c r="H21" s="9"/>
    </row>
    <row r="22" spans="1:8" ht="14.25" thickBot="1">
      <c r="A22" s="35" t="s">
        <v>6</v>
      </c>
      <c r="B22" s="34"/>
      <c r="C22" s="34"/>
      <c r="D22" s="39"/>
      <c r="E22" s="39"/>
      <c r="F22" s="39"/>
      <c r="G22" s="30"/>
      <c r="H22" s="9"/>
    </row>
    <row r="23" spans="1:8" ht="13.5">
      <c r="A23" s="46" t="s">
        <v>28</v>
      </c>
      <c r="B23" s="24"/>
      <c r="C23" s="34"/>
      <c r="D23" s="17"/>
      <c r="E23" s="17"/>
      <c r="F23" s="54">
        <f>IF(B23&gt;0,1100)+0</f>
        <v>0</v>
      </c>
      <c r="G23" s="30"/>
      <c r="H23" s="9"/>
    </row>
    <row r="24" spans="1:8" ht="13.5">
      <c r="A24" s="46" t="s">
        <v>46</v>
      </c>
      <c r="B24" s="50"/>
      <c r="C24" s="34"/>
      <c r="D24" s="17"/>
      <c r="E24" s="17"/>
      <c r="F24" s="26"/>
      <c r="G24" s="30"/>
      <c r="H24" s="9"/>
    </row>
    <row r="25" spans="1:8" ht="13.5">
      <c r="A25" s="46" t="s">
        <v>47</v>
      </c>
      <c r="B25" s="24"/>
      <c r="C25" s="34"/>
      <c r="D25" s="17"/>
      <c r="E25" s="17"/>
      <c r="F25" s="54">
        <f>IF(B25&gt;0,1000)+0</f>
        <v>0</v>
      </c>
      <c r="G25" s="30"/>
      <c r="H25" s="9"/>
    </row>
    <row r="26" spans="1:8" ht="13.5">
      <c r="A26" s="46" t="s">
        <v>48</v>
      </c>
      <c r="B26" s="50"/>
      <c r="C26" s="34"/>
      <c r="D26" s="17"/>
      <c r="E26" s="17"/>
      <c r="F26" s="26"/>
      <c r="G26" s="30"/>
      <c r="H26" s="9"/>
    </row>
    <row r="27" spans="1:8" ht="13.5">
      <c r="A27" s="46" t="s">
        <v>30</v>
      </c>
      <c r="B27" s="24"/>
      <c r="C27" s="34"/>
      <c r="D27" s="17"/>
      <c r="E27" s="17"/>
      <c r="F27" s="54">
        <f>IF(B27&gt;0,1550)+0</f>
        <v>0</v>
      </c>
      <c r="G27" s="30"/>
      <c r="H27" s="9"/>
    </row>
    <row r="28" spans="1:8" ht="13.5">
      <c r="A28" s="35" t="s">
        <v>18</v>
      </c>
      <c r="B28" s="50"/>
      <c r="C28" s="34"/>
      <c r="D28" s="11"/>
      <c r="E28" s="11"/>
      <c r="F28" s="27"/>
      <c r="G28" s="30"/>
      <c r="H28" s="9"/>
    </row>
    <row r="29" spans="1:8" ht="13.5">
      <c r="A29" s="46" t="s">
        <v>31</v>
      </c>
      <c r="B29" s="25"/>
      <c r="C29" s="34"/>
      <c r="D29" s="11"/>
      <c r="E29" s="11"/>
      <c r="F29" s="52">
        <f>B29*250</f>
        <v>0</v>
      </c>
      <c r="G29" s="30"/>
      <c r="H29" s="9"/>
    </row>
    <row r="30" spans="1:8" ht="13.5">
      <c r="A30" s="46" t="s">
        <v>32</v>
      </c>
      <c r="B30" s="25"/>
      <c r="C30" s="34"/>
      <c r="D30" s="11"/>
      <c r="E30" s="11"/>
      <c r="F30" s="52">
        <f>B30*350</f>
        <v>0</v>
      </c>
      <c r="G30" s="30"/>
      <c r="H30" s="9"/>
    </row>
    <row r="31" spans="1:8" ht="13.5">
      <c r="A31" s="46" t="s">
        <v>33</v>
      </c>
      <c r="B31" s="25"/>
      <c r="C31" s="34"/>
      <c r="D31" s="11"/>
      <c r="E31" s="11"/>
      <c r="F31" s="52">
        <f>B31*500</f>
        <v>0</v>
      </c>
      <c r="G31" s="30"/>
      <c r="H31" s="9"/>
    </row>
    <row r="32" spans="1:8" ht="13.5">
      <c r="A32" s="34" t="s">
        <v>24</v>
      </c>
      <c r="B32" s="49"/>
      <c r="C32" s="34"/>
      <c r="D32" s="11"/>
      <c r="E32" s="11"/>
      <c r="F32" s="6">
        <v>0</v>
      </c>
      <c r="G32" s="30"/>
      <c r="H32" s="9"/>
    </row>
    <row r="33" spans="1:8" ht="13.5">
      <c r="A33" s="34" t="s">
        <v>7</v>
      </c>
      <c r="B33" s="34"/>
      <c r="C33" s="34"/>
      <c r="D33" s="11"/>
      <c r="E33" s="11"/>
      <c r="F33" s="6">
        <v>0</v>
      </c>
      <c r="G33" s="30"/>
      <c r="H33" s="9"/>
    </row>
    <row r="34" spans="1:8" ht="13.5">
      <c r="A34" s="34" t="s">
        <v>34</v>
      </c>
      <c r="B34" s="34"/>
      <c r="C34" s="34"/>
      <c r="D34" s="8"/>
      <c r="E34" s="8"/>
      <c r="F34" s="6">
        <v>0</v>
      </c>
      <c r="G34" s="30"/>
      <c r="H34" s="9"/>
    </row>
    <row r="35" spans="1:8" ht="13.5">
      <c r="A35" s="34" t="s">
        <v>8</v>
      </c>
      <c r="B35" s="34"/>
      <c r="C35" s="34"/>
      <c r="D35" s="6">
        <v>0</v>
      </c>
      <c r="E35" s="6">
        <v>0</v>
      </c>
      <c r="F35" s="52">
        <f aca="true" t="shared" si="0" ref="F35:F40">SUM(D35:E35)</f>
        <v>0</v>
      </c>
      <c r="G35" s="30"/>
      <c r="H35" s="9"/>
    </row>
    <row r="36" spans="1:8" ht="48.75">
      <c r="A36" s="34" t="s">
        <v>9</v>
      </c>
      <c r="B36" s="34"/>
      <c r="C36" s="34"/>
      <c r="D36" s="6">
        <v>0</v>
      </c>
      <c r="E36" s="6">
        <v>0</v>
      </c>
      <c r="F36" s="52">
        <f t="shared" si="0"/>
        <v>0</v>
      </c>
      <c r="G36" s="30"/>
      <c r="H36" s="9"/>
    </row>
    <row r="37" spans="1:8" ht="24.75">
      <c r="A37" s="34" t="s">
        <v>10</v>
      </c>
      <c r="B37" s="34"/>
      <c r="C37" s="34"/>
      <c r="D37" s="6">
        <v>0</v>
      </c>
      <c r="E37" s="6">
        <v>0</v>
      </c>
      <c r="F37" s="52">
        <f t="shared" si="0"/>
        <v>0</v>
      </c>
      <c r="G37" s="30"/>
      <c r="H37" s="9"/>
    </row>
    <row r="38" spans="1:8" ht="36.75">
      <c r="A38" s="34" t="s">
        <v>11</v>
      </c>
      <c r="B38" s="34"/>
      <c r="C38" s="34"/>
      <c r="D38" s="6">
        <v>0</v>
      </c>
      <c r="E38" s="6">
        <v>0</v>
      </c>
      <c r="F38" s="52">
        <f t="shared" si="0"/>
        <v>0</v>
      </c>
      <c r="G38" s="30"/>
      <c r="H38" s="9"/>
    </row>
    <row r="39" spans="1:8" ht="13.5">
      <c r="A39" s="34" t="s">
        <v>12</v>
      </c>
      <c r="B39" s="34"/>
      <c r="C39" s="34"/>
      <c r="D39" s="6">
        <v>0</v>
      </c>
      <c r="E39" s="6">
        <v>0</v>
      </c>
      <c r="F39" s="52">
        <f t="shared" si="0"/>
        <v>0</v>
      </c>
      <c r="G39" s="30"/>
      <c r="H39" s="9"/>
    </row>
    <row r="40" spans="1:8" ht="37.5" thickBot="1">
      <c r="A40" s="34" t="s">
        <v>13</v>
      </c>
      <c r="B40" s="34"/>
      <c r="C40" s="34"/>
      <c r="D40" s="6">
        <v>0</v>
      </c>
      <c r="E40" s="6">
        <v>0</v>
      </c>
      <c r="F40" s="55">
        <f t="shared" si="0"/>
        <v>0</v>
      </c>
      <c r="G40" s="30"/>
      <c r="H40" s="9"/>
    </row>
    <row r="41" spans="1:8" ht="13.5">
      <c r="A41" s="34" t="s">
        <v>14</v>
      </c>
      <c r="B41" s="34"/>
      <c r="C41" s="34"/>
      <c r="D41" s="8"/>
      <c r="E41" s="8"/>
      <c r="F41" s="22">
        <v>0</v>
      </c>
      <c r="G41" s="30"/>
      <c r="H41" s="9"/>
    </row>
    <row r="42" spans="1:8" ht="24.75">
      <c r="A42" s="34" t="s">
        <v>15</v>
      </c>
      <c r="B42" s="40"/>
      <c r="C42" s="34"/>
      <c r="D42" s="11"/>
      <c r="E42" s="11"/>
      <c r="F42" s="6">
        <v>0</v>
      </c>
      <c r="G42" s="30"/>
      <c r="H42" s="9"/>
    </row>
    <row r="43" spans="1:8" ht="12.75" customHeight="1">
      <c r="A43" s="34" t="s">
        <v>22</v>
      </c>
      <c r="B43" s="28"/>
      <c r="C43" s="34"/>
      <c r="D43" s="11"/>
      <c r="E43" s="11"/>
      <c r="F43" s="6">
        <v>0</v>
      </c>
      <c r="G43" s="30"/>
      <c r="H43" s="9"/>
    </row>
    <row r="44" spans="1:8" ht="12.75" customHeight="1">
      <c r="A44" s="34" t="s">
        <v>26</v>
      </c>
      <c r="B44" s="34"/>
      <c r="C44" s="41"/>
      <c r="D44" s="11"/>
      <c r="E44" s="11"/>
      <c r="F44" s="23">
        <v>0</v>
      </c>
      <c r="G44" s="30"/>
      <c r="H44" s="9"/>
    </row>
    <row r="45" spans="1:8" ht="26.25" thickBot="1">
      <c r="A45" s="35" t="s">
        <v>25</v>
      </c>
      <c r="B45" s="35"/>
      <c r="C45" s="36"/>
      <c r="D45" s="18"/>
      <c r="E45" s="18"/>
      <c r="F45" s="56">
        <f>SUM(F22:F44)</f>
        <v>0</v>
      </c>
      <c r="G45" s="33"/>
      <c r="H45" s="9"/>
    </row>
    <row r="46" spans="1:8" ht="14.25" thickBot="1">
      <c r="A46" s="34"/>
      <c r="B46" s="34"/>
      <c r="C46" s="34"/>
      <c r="D46" s="30"/>
      <c r="E46" s="30"/>
      <c r="F46" s="30"/>
      <c r="G46" s="30"/>
      <c r="H46" s="13"/>
    </row>
    <row r="47" spans="1:8" ht="13.5">
      <c r="A47" s="35" t="s">
        <v>0</v>
      </c>
      <c r="B47" s="35"/>
      <c r="C47" s="35"/>
      <c r="D47" s="14">
        <f>D19</f>
        <v>0</v>
      </c>
      <c r="E47" s="14">
        <f>E19</f>
        <v>0</v>
      </c>
      <c r="F47" s="42"/>
      <c r="G47" s="37"/>
      <c r="H47" s="9"/>
    </row>
    <row r="48" spans="1:8" ht="13.5">
      <c r="A48" s="35" t="s">
        <v>20</v>
      </c>
      <c r="B48" s="35"/>
      <c r="C48" s="35"/>
      <c r="D48" s="15" t="e">
        <f>D19/F19*F45</f>
        <v>#DIV/0!</v>
      </c>
      <c r="E48" s="57" t="e">
        <f>E19/F19*F45</f>
        <v>#DIV/0!</v>
      </c>
      <c r="F48" s="44"/>
      <c r="G48" s="33"/>
      <c r="H48" s="19"/>
    </row>
    <row r="49" spans="1:8" ht="13.5">
      <c r="A49" s="35" t="s">
        <v>19</v>
      </c>
      <c r="B49" s="35"/>
      <c r="C49" s="36"/>
      <c r="D49" s="15" t="e">
        <f>D47-D48</f>
        <v>#DIV/0!</v>
      </c>
      <c r="E49" s="15" t="e">
        <f>E47-E48</f>
        <v>#DIV/0!</v>
      </c>
      <c r="F49" s="58"/>
      <c r="G49" s="33"/>
      <c r="H49" s="19"/>
    </row>
    <row r="50" spans="1:8" ht="13.5">
      <c r="A50" s="42"/>
      <c r="B50" s="43"/>
      <c r="C50" s="43"/>
      <c r="D50" s="32"/>
      <c r="E50" s="32"/>
      <c r="F50" s="44"/>
      <c r="G50" s="32"/>
      <c r="H50" s="20"/>
    </row>
    <row r="51" spans="1:7" s="4" customFormat="1" ht="13.5">
      <c r="A51" s="71" t="s">
        <v>27</v>
      </c>
      <c r="B51" s="72"/>
      <c r="C51" s="72"/>
      <c r="D51" s="73"/>
      <c r="E51" s="73"/>
      <c r="F51" s="73"/>
      <c r="G51" s="73"/>
    </row>
    <row r="52" spans="1:7" s="4" customFormat="1" ht="13.5">
      <c r="A52" s="71" t="s">
        <v>36</v>
      </c>
      <c r="B52" s="72"/>
      <c r="C52" s="72"/>
      <c r="D52" s="73"/>
      <c r="E52" s="73"/>
      <c r="F52" s="73"/>
      <c r="G52" s="73"/>
    </row>
    <row r="53" spans="1:7" s="4" customFormat="1" ht="13.5">
      <c r="A53" s="74" t="s">
        <v>35</v>
      </c>
      <c r="B53" s="73"/>
      <c r="C53" s="75"/>
      <c r="D53" s="73"/>
      <c r="E53" s="73"/>
      <c r="F53" s="73"/>
      <c r="G53" s="73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</sheetData>
  <sheetProtection/>
  <hyperlinks>
    <hyperlink ref="F10" location="ZH!A1" display="Zürich"/>
    <hyperlink ref="F11" r:id="rId1" display="Hier finden Sie die Richtlinien für den Kanton Aargau."/>
    <hyperlink ref="F13" location="CH!A1" display="übrige Schweiz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65"/>
  <sheetViews>
    <sheetView zoomScalePageLayoutView="0" workbookViewId="0" topLeftCell="A1">
      <selection activeCell="A14" sqref="A14:IV15"/>
    </sheetView>
  </sheetViews>
  <sheetFormatPr defaultColWidth="11.421875" defaultRowHeight="12.75"/>
  <cols>
    <col min="1" max="1" width="29.7109375" style="0" customWidth="1"/>
    <col min="2" max="2" width="4.7109375" style="0" customWidth="1"/>
    <col min="3" max="3" width="7.140625" style="47" customWidth="1"/>
    <col min="6" max="6" width="10.00390625" style="0" customWidth="1"/>
    <col min="8" max="8" width="10.140625" style="0" bestFit="1" customWidth="1"/>
  </cols>
  <sheetData>
    <row r="1" spans="1:7" ht="12.75">
      <c r="A1" s="1"/>
      <c r="B1" s="1"/>
      <c r="C1" s="12"/>
      <c r="D1" s="2"/>
      <c r="E1" s="2"/>
      <c r="F1" s="2"/>
      <c r="G1" s="3"/>
    </row>
    <row r="2" spans="1:7" ht="12.75">
      <c r="A2" s="1"/>
      <c r="B2" s="1"/>
      <c r="C2" s="12"/>
      <c r="D2" s="2"/>
      <c r="E2" s="2"/>
      <c r="F2" s="2"/>
      <c r="G2" s="3"/>
    </row>
    <row r="3" spans="1:7" ht="12.75">
      <c r="A3" s="1"/>
      <c r="B3" s="1"/>
      <c r="C3" s="12"/>
      <c r="D3" s="2"/>
      <c r="E3" s="2"/>
      <c r="F3" s="2"/>
      <c r="G3" s="3"/>
    </row>
    <row r="4" spans="1:7" ht="12.75">
      <c r="A4" s="1"/>
      <c r="B4" s="1"/>
      <c r="C4" s="12"/>
      <c r="D4" s="2"/>
      <c r="E4" s="2"/>
      <c r="F4" s="2"/>
      <c r="G4" s="3"/>
    </row>
    <row r="5" spans="1:7" ht="12.75">
      <c r="A5" s="1"/>
      <c r="B5" s="1"/>
      <c r="C5" s="12"/>
      <c r="D5" s="2"/>
      <c r="E5" s="2"/>
      <c r="F5" s="2"/>
      <c r="G5" s="3"/>
    </row>
    <row r="6" spans="1:7" s="59" customFormat="1" ht="19.5">
      <c r="A6" s="64" t="s">
        <v>52</v>
      </c>
      <c r="B6" s="69"/>
      <c r="C6" s="70"/>
      <c r="D6" s="69"/>
      <c r="E6" s="69"/>
      <c r="F6" s="69"/>
      <c r="G6" s="69"/>
    </row>
    <row r="7" spans="1:7" ht="13.5">
      <c r="A7" s="51" t="s">
        <v>21</v>
      </c>
      <c r="B7" s="34"/>
      <c r="C7" s="34"/>
      <c r="D7" s="34"/>
      <c r="E7" s="34"/>
      <c r="F7" s="62" t="s">
        <v>39</v>
      </c>
      <c r="G7" s="60"/>
    </row>
    <row r="8" spans="1:7" ht="13.5">
      <c r="A8" s="34"/>
      <c r="B8" s="34"/>
      <c r="C8" s="34"/>
      <c r="D8" s="29"/>
      <c r="E8" s="29"/>
      <c r="F8" s="63" t="s">
        <v>42</v>
      </c>
      <c r="G8" s="60"/>
    </row>
    <row r="9" spans="1:7" ht="13.5">
      <c r="A9" s="21"/>
      <c r="B9" s="21"/>
      <c r="C9" s="34"/>
      <c r="D9" s="29"/>
      <c r="E9" s="29"/>
      <c r="F9" s="61" t="s">
        <v>41</v>
      </c>
      <c r="G9" s="60"/>
    </row>
    <row r="10" spans="1:7" ht="13.5">
      <c r="A10" s="34"/>
      <c r="B10" s="34"/>
      <c r="C10" s="34"/>
      <c r="D10" s="29"/>
      <c r="E10" s="29"/>
      <c r="F10" s="61" t="s">
        <v>40</v>
      </c>
      <c r="G10" s="60"/>
    </row>
    <row r="11" spans="1:7" ht="13.5">
      <c r="A11" s="34"/>
      <c r="B11" s="34"/>
      <c r="C11" s="34"/>
      <c r="D11" s="29"/>
      <c r="E11" s="29"/>
      <c r="F11" s="61" t="s">
        <v>38</v>
      </c>
      <c r="G11" s="60"/>
    </row>
    <row r="12" spans="1:7" ht="13.5">
      <c r="A12" s="77"/>
      <c r="B12" s="34"/>
      <c r="C12" s="34"/>
      <c r="D12" s="29"/>
      <c r="E12" s="29"/>
      <c r="F12" s="78" t="s">
        <v>50</v>
      </c>
      <c r="G12" s="60"/>
    </row>
    <row r="13" spans="1:7" ht="16.5">
      <c r="A13" s="48"/>
      <c r="B13" s="48"/>
      <c r="C13" s="48"/>
      <c r="D13" s="34"/>
      <c r="E13" s="34"/>
      <c r="F13" s="60"/>
      <c r="G13" s="60"/>
    </row>
    <row r="14" spans="1:7" ht="13.5" thickBot="1">
      <c r="A14" s="45"/>
      <c r="B14" s="45"/>
      <c r="C14" s="45"/>
      <c r="D14" s="31"/>
      <c r="E14" s="31"/>
      <c r="F14" s="31"/>
      <c r="G14" s="30"/>
    </row>
    <row r="15" spans="1:7" ht="13.5">
      <c r="A15" s="35" t="s">
        <v>0</v>
      </c>
      <c r="B15" s="35"/>
      <c r="C15" s="35"/>
      <c r="D15" s="16" t="s">
        <v>1</v>
      </c>
      <c r="E15" s="16" t="s">
        <v>2</v>
      </c>
      <c r="F15" s="16" t="s">
        <v>3</v>
      </c>
      <c r="G15" s="30"/>
    </row>
    <row r="16" spans="1:7" ht="12.75">
      <c r="A16" s="34" t="s">
        <v>16</v>
      </c>
      <c r="B16" s="34"/>
      <c r="C16" s="34"/>
      <c r="D16" s="6">
        <v>0</v>
      </c>
      <c r="E16" s="6">
        <v>0</v>
      </c>
      <c r="F16" s="52">
        <f>SUM(D16:E16)</f>
        <v>0</v>
      </c>
      <c r="G16" s="30"/>
    </row>
    <row r="17" spans="1:7" ht="12.75">
      <c r="A17" s="34" t="s">
        <v>17</v>
      </c>
      <c r="B17" s="34"/>
      <c r="C17" s="34"/>
      <c r="D17" s="6">
        <v>0</v>
      </c>
      <c r="E17" s="6">
        <v>0</v>
      </c>
      <c r="F17" s="7">
        <f>SUM(D17:E17)</f>
        <v>0</v>
      </c>
      <c r="G17" s="30"/>
    </row>
    <row r="18" spans="1:8" ht="14.25" thickBot="1">
      <c r="A18" s="35" t="s">
        <v>4</v>
      </c>
      <c r="B18" s="35"/>
      <c r="C18" s="36"/>
      <c r="D18" s="5">
        <f>SUM(D16:D17)</f>
        <v>0</v>
      </c>
      <c r="E18" s="5">
        <f>SUM(E16:E17)</f>
        <v>0</v>
      </c>
      <c r="F18" s="53">
        <f>SUM(F16:F17)</f>
        <v>0</v>
      </c>
      <c r="G18" s="37"/>
      <c r="H18" s="9"/>
    </row>
    <row r="19" spans="1:8" ht="13.5">
      <c r="A19" s="34"/>
      <c r="B19" s="34"/>
      <c r="C19" s="34"/>
      <c r="D19" s="38"/>
      <c r="E19" s="38"/>
      <c r="F19" s="38"/>
      <c r="G19" s="30"/>
      <c r="H19" s="10"/>
    </row>
    <row r="20" spans="1:8" ht="13.5">
      <c r="A20" s="35" t="s">
        <v>5</v>
      </c>
      <c r="B20" s="35"/>
      <c r="C20" s="35"/>
      <c r="D20" s="30"/>
      <c r="E20" s="30"/>
      <c r="F20" s="30"/>
      <c r="G20" s="30"/>
      <c r="H20" s="9"/>
    </row>
    <row r="21" spans="1:8" ht="14.25" thickBot="1">
      <c r="A21" s="35" t="s">
        <v>6</v>
      </c>
      <c r="B21" s="34"/>
      <c r="C21" s="34"/>
      <c r="D21" s="39"/>
      <c r="E21" s="39"/>
      <c r="F21" s="39"/>
      <c r="G21" s="30"/>
      <c r="H21" s="9"/>
    </row>
    <row r="22" spans="1:8" ht="13.5">
      <c r="A22" s="46" t="s">
        <v>28</v>
      </c>
      <c r="B22" s="24"/>
      <c r="C22" s="34"/>
      <c r="D22" s="17"/>
      <c r="E22" s="17"/>
      <c r="F22" s="54">
        <f>IF(B22&gt;0,1100)+0</f>
        <v>0</v>
      </c>
      <c r="G22" s="30"/>
      <c r="H22" s="9"/>
    </row>
    <row r="23" spans="1:8" ht="13.5">
      <c r="A23" s="46" t="s">
        <v>37</v>
      </c>
      <c r="B23" s="24"/>
      <c r="C23" s="34"/>
      <c r="D23" s="17"/>
      <c r="E23" s="17"/>
      <c r="F23" s="54">
        <f>IF(B23&gt;0,1600)+0</f>
        <v>0</v>
      </c>
      <c r="G23" s="30"/>
      <c r="H23" s="9"/>
    </row>
    <row r="24" spans="1:8" ht="13.5">
      <c r="A24" s="46" t="s">
        <v>53</v>
      </c>
      <c r="B24" s="24"/>
      <c r="C24" s="34"/>
      <c r="D24" s="17"/>
      <c r="E24" s="17"/>
      <c r="F24" s="54">
        <f>IF(B24&gt;0,950)+0</f>
        <v>0</v>
      </c>
      <c r="G24" s="30"/>
      <c r="H24" s="9"/>
    </row>
    <row r="25" spans="1:8" ht="13.5">
      <c r="A25" s="46" t="s">
        <v>54</v>
      </c>
      <c r="B25" s="24"/>
      <c r="C25" s="34"/>
      <c r="D25" s="17"/>
      <c r="E25" s="17"/>
      <c r="F25" s="54">
        <f>IF(B25&gt;0,1600)+0</f>
        <v>0</v>
      </c>
      <c r="G25" s="30"/>
      <c r="H25" s="9"/>
    </row>
    <row r="26" spans="1:8" ht="13.5">
      <c r="A26" s="35" t="s">
        <v>18</v>
      </c>
      <c r="B26" s="50"/>
      <c r="C26" s="34"/>
      <c r="D26" s="11"/>
      <c r="E26" s="11"/>
      <c r="F26" s="27"/>
      <c r="G26" s="30"/>
      <c r="H26" s="9"/>
    </row>
    <row r="27" spans="1:8" ht="13.5">
      <c r="A27" s="46" t="s">
        <v>31</v>
      </c>
      <c r="B27" s="25"/>
      <c r="C27" s="34"/>
      <c r="D27" s="11"/>
      <c r="E27" s="11"/>
      <c r="F27" s="52">
        <f>B27*250</f>
        <v>0</v>
      </c>
      <c r="G27" s="30"/>
      <c r="H27" s="9"/>
    </row>
    <row r="28" spans="1:8" ht="13.5">
      <c r="A28" s="46" t="s">
        <v>32</v>
      </c>
      <c r="B28" s="25"/>
      <c r="C28" s="34"/>
      <c r="D28" s="11"/>
      <c r="E28" s="11"/>
      <c r="F28" s="52">
        <f>B28*350</f>
        <v>0</v>
      </c>
      <c r="G28" s="30"/>
      <c r="H28" s="9"/>
    </row>
    <row r="29" spans="1:8" ht="13.5">
      <c r="A29" s="46" t="s">
        <v>33</v>
      </c>
      <c r="B29" s="25"/>
      <c r="C29" s="34"/>
      <c r="D29" s="11"/>
      <c r="E29" s="11"/>
      <c r="F29" s="52">
        <f>B29*500</f>
        <v>0</v>
      </c>
      <c r="G29" s="30"/>
      <c r="H29" s="9"/>
    </row>
    <row r="30" spans="1:8" ht="13.5">
      <c r="A30" s="34" t="s">
        <v>24</v>
      </c>
      <c r="B30" s="49"/>
      <c r="C30" s="34"/>
      <c r="D30" s="11"/>
      <c r="E30" s="11"/>
      <c r="F30" s="6">
        <v>0</v>
      </c>
      <c r="G30" s="30"/>
      <c r="H30" s="9"/>
    </row>
    <row r="31" spans="1:8" ht="13.5">
      <c r="A31" s="34" t="s">
        <v>7</v>
      </c>
      <c r="B31" s="34"/>
      <c r="C31" s="34"/>
      <c r="D31" s="11"/>
      <c r="E31" s="11"/>
      <c r="F31" s="6">
        <v>0</v>
      </c>
      <c r="G31" s="30"/>
      <c r="H31" s="9"/>
    </row>
    <row r="32" spans="1:8" ht="13.5">
      <c r="A32" s="34" t="s">
        <v>34</v>
      </c>
      <c r="B32" s="34"/>
      <c r="C32" s="34"/>
      <c r="D32" s="8"/>
      <c r="E32" s="8"/>
      <c r="F32" s="6">
        <v>0</v>
      </c>
      <c r="G32" s="30"/>
      <c r="H32" s="9"/>
    </row>
    <row r="33" spans="1:8" ht="13.5">
      <c r="A33" s="34" t="s">
        <v>8</v>
      </c>
      <c r="B33" s="34"/>
      <c r="C33" s="34"/>
      <c r="D33" s="6">
        <v>0</v>
      </c>
      <c r="E33" s="6">
        <v>0</v>
      </c>
      <c r="F33" s="52">
        <f aca="true" t="shared" si="0" ref="F33:F38">SUM(D33:E33)</f>
        <v>0</v>
      </c>
      <c r="G33" s="30"/>
      <c r="H33" s="9"/>
    </row>
    <row r="34" spans="1:8" ht="60.75">
      <c r="A34" s="34" t="s">
        <v>64</v>
      </c>
      <c r="B34" s="34"/>
      <c r="C34" s="34"/>
      <c r="D34" s="6">
        <v>0</v>
      </c>
      <c r="E34" s="6">
        <v>0</v>
      </c>
      <c r="F34" s="52">
        <f t="shared" si="0"/>
        <v>0</v>
      </c>
      <c r="G34" s="30"/>
      <c r="H34" s="9"/>
    </row>
    <row r="35" spans="1:8" ht="24.75">
      <c r="A35" s="34" t="s">
        <v>65</v>
      </c>
      <c r="B35" s="34"/>
      <c r="C35" s="34"/>
      <c r="D35" s="6">
        <v>0</v>
      </c>
      <c r="E35" s="6">
        <v>0</v>
      </c>
      <c r="F35" s="52">
        <f t="shared" si="0"/>
        <v>0</v>
      </c>
      <c r="G35" s="30"/>
      <c r="H35" s="9"/>
    </row>
    <row r="36" spans="1:8" ht="36.75">
      <c r="A36" s="34" t="s">
        <v>11</v>
      </c>
      <c r="B36" s="34"/>
      <c r="C36" s="34"/>
      <c r="D36" s="6">
        <v>0</v>
      </c>
      <c r="E36" s="6">
        <v>0</v>
      </c>
      <c r="F36" s="52">
        <f t="shared" si="0"/>
        <v>0</v>
      </c>
      <c r="G36" s="30"/>
      <c r="H36" s="9"/>
    </row>
    <row r="37" spans="1:8" ht="13.5">
      <c r="A37" s="34" t="s">
        <v>12</v>
      </c>
      <c r="B37" s="34"/>
      <c r="C37" s="34"/>
      <c r="D37" s="6">
        <v>0</v>
      </c>
      <c r="E37" s="6">
        <v>0</v>
      </c>
      <c r="F37" s="52">
        <f t="shared" si="0"/>
        <v>0</v>
      </c>
      <c r="G37" s="30"/>
      <c r="H37" s="9"/>
    </row>
    <row r="38" spans="1:10" ht="37.5" thickBot="1">
      <c r="A38" s="34" t="s">
        <v>13</v>
      </c>
      <c r="B38" s="34"/>
      <c r="C38" s="34"/>
      <c r="D38" s="6">
        <v>0</v>
      </c>
      <c r="E38" s="6">
        <v>0</v>
      </c>
      <c r="F38" s="55">
        <f t="shared" si="0"/>
        <v>0</v>
      </c>
      <c r="G38" s="30"/>
      <c r="H38" s="9"/>
      <c r="J38" t="s">
        <v>63</v>
      </c>
    </row>
    <row r="39" spans="1:8" ht="13.5">
      <c r="A39" s="34" t="s">
        <v>14</v>
      </c>
      <c r="B39" s="34"/>
      <c r="C39" s="34"/>
      <c r="D39" s="8"/>
      <c r="E39" s="8"/>
      <c r="F39" s="22">
        <v>0</v>
      </c>
      <c r="G39" s="30"/>
      <c r="H39" s="9"/>
    </row>
    <row r="40" spans="1:8" ht="24.75">
      <c r="A40" s="34" t="s">
        <v>15</v>
      </c>
      <c r="B40" s="40"/>
      <c r="C40" s="34"/>
      <c r="D40" s="11"/>
      <c r="E40" s="11"/>
      <c r="F40" s="6">
        <v>0</v>
      </c>
      <c r="G40" s="30"/>
      <c r="H40" s="9"/>
    </row>
    <row r="41" spans="1:8" ht="12.75" customHeight="1">
      <c r="A41" s="34" t="s">
        <v>22</v>
      </c>
      <c r="B41" s="28"/>
      <c r="C41" s="34"/>
      <c r="D41" s="11"/>
      <c r="E41" s="11"/>
      <c r="F41" s="6">
        <v>0</v>
      </c>
      <c r="G41" s="30"/>
      <c r="H41" s="9"/>
    </row>
    <row r="42" spans="1:8" ht="12.75" customHeight="1">
      <c r="A42" s="34" t="s">
        <v>26</v>
      </c>
      <c r="B42" s="34"/>
      <c r="C42" s="41"/>
      <c r="D42" s="11"/>
      <c r="E42" s="11"/>
      <c r="F42" s="23">
        <v>0</v>
      </c>
      <c r="G42" s="30"/>
      <c r="H42" s="9"/>
    </row>
    <row r="43" spans="1:8" ht="26.25" thickBot="1">
      <c r="A43" s="35" t="s">
        <v>25</v>
      </c>
      <c r="B43" s="35"/>
      <c r="C43" s="36"/>
      <c r="D43" s="18"/>
      <c r="E43" s="18"/>
      <c r="F43" s="56">
        <f>SUM(F21:F42)</f>
        <v>0</v>
      </c>
      <c r="G43" s="33"/>
      <c r="H43" s="9"/>
    </row>
    <row r="44" spans="1:8" ht="14.25" thickBot="1">
      <c r="A44" s="34"/>
      <c r="B44" s="34"/>
      <c r="C44" s="34"/>
      <c r="D44" s="30"/>
      <c r="E44" s="30"/>
      <c r="F44" s="30"/>
      <c r="G44" s="30"/>
      <c r="H44" s="13"/>
    </row>
    <row r="45" spans="1:8" ht="13.5">
      <c r="A45" s="35" t="s">
        <v>0</v>
      </c>
      <c r="B45" s="35"/>
      <c r="C45" s="35"/>
      <c r="D45" s="14">
        <f>D18</f>
        <v>0</v>
      </c>
      <c r="E45" s="14">
        <f>E18</f>
        <v>0</v>
      </c>
      <c r="F45" s="42"/>
      <c r="G45" s="37"/>
      <c r="H45" s="9"/>
    </row>
    <row r="46" spans="1:8" ht="13.5">
      <c r="A46" s="35" t="s">
        <v>20</v>
      </c>
      <c r="B46" s="35"/>
      <c r="C46" s="35"/>
      <c r="D46" s="15" t="e">
        <f>D18/F18*F43</f>
        <v>#DIV/0!</v>
      </c>
      <c r="E46" s="57" t="e">
        <f>E18/F18*F43</f>
        <v>#DIV/0!</v>
      </c>
      <c r="F46" s="44"/>
      <c r="G46" s="33"/>
      <c r="H46" s="19"/>
    </row>
    <row r="47" spans="1:8" ht="13.5">
      <c r="A47" s="35" t="s">
        <v>19</v>
      </c>
      <c r="B47" s="35"/>
      <c r="C47" s="36"/>
      <c r="D47" s="15" t="e">
        <f>D45-D46</f>
        <v>#DIV/0!</v>
      </c>
      <c r="E47" s="15" t="e">
        <f>E45-E46</f>
        <v>#DIV/0!</v>
      </c>
      <c r="F47" s="58"/>
      <c r="G47" s="33"/>
      <c r="H47" s="19"/>
    </row>
    <row r="48" spans="1:8" ht="13.5">
      <c r="A48" s="42"/>
      <c r="B48" s="43"/>
      <c r="C48" s="43"/>
      <c r="D48" s="32"/>
      <c r="E48" s="32"/>
      <c r="F48" s="44"/>
      <c r="G48" s="32"/>
      <c r="H48" s="20"/>
    </row>
    <row r="49" spans="1:7" s="4" customFormat="1" ht="13.5">
      <c r="A49" s="71" t="s">
        <v>27</v>
      </c>
      <c r="B49" s="72"/>
      <c r="C49" s="72"/>
      <c r="D49" s="73"/>
      <c r="E49" s="73"/>
      <c r="F49" s="73"/>
      <c r="G49" s="73"/>
    </row>
    <row r="50" spans="1:7" s="4" customFormat="1" ht="13.5">
      <c r="A50" s="71" t="s">
        <v>36</v>
      </c>
      <c r="B50" s="72"/>
      <c r="C50" s="72"/>
      <c r="D50" s="73"/>
      <c r="E50" s="73"/>
      <c r="F50" s="73"/>
      <c r="G50" s="73"/>
    </row>
    <row r="51" spans="1:7" s="4" customFormat="1" ht="13.5">
      <c r="A51" s="74" t="s">
        <v>35</v>
      </c>
      <c r="B51" s="73"/>
      <c r="C51" s="75"/>
      <c r="D51" s="73"/>
      <c r="E51" s="73"/>
      <c r="F51" s="73"/>
      <c r="G51" s="73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</sheetData>
  <sheetProtection/>
  <hyperlinks>
    <hyperlink ref="F8" location="AG!A1" display="Aargau"/>
    <hyperlink ref="F9" location="ZH!A1" display="Zürich"/>
    <hyperlink ref="F10" r:id="rId1" display="Hier finden Sie die Richtlinien für den Kanton Aargau."/>
    <hyperlink ref="F12" location="CH!A1" display="übrige Schweiz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3" sqref="A13:IV14"/>
    </sheetView>
  </sheetViews>
  <sheetFormatPr defaultColWidth="11.421875" defaultRowHeight="12.75"/>
  <cols>
    <col min="1" max="1" width="29.7109375" style="0" customWidth="1"/>
    <col min="2" max="2" width="4.7109375" style="0" customWidth="1"/>
    <col min="3" max="3" width="7.140625" style="47" customWidth="1"/>
    <col min="6" max="6" width="10.00390625" style="0" customWidth="1"/>
  </cols>
  <sheetData>
    <row r="1" spans="1:7" ht="12.75">
      <c r="A1" s="1"/>
      <c r="B1" s="1"/>
      <c r="C1" s="12"/>
      <c r="D1" s="2"/>
      <c r="E1" s="2"/>
      <c r="F1" s="2"/>
      <c r="G1" s="3"/>
    </row>
    <row r="2" spans="1:7" ht="12.75">
      <c r="A2" s="1"/>
      <c r="B2" s="1"/>
      <c r="C2" s="12"/>
      <c r="D2" s="2"/>
      <c r="E2" s="2"/>
      <c r="F2" s="2"/>
      <c r="G2" s="3"/>
    </row>
    <row r="3" spans="1:7" ht="12.75">
      <c r="A3" s="1"/>
      <c r="B3" s="1"/>
      <c r="C3" s="12"/>
      <c r="D3" s="2"/>
      <c r="E3" s="2"/>
      <c r="F3" s="2"/>
      <c r="G3" s="3"/>
    </row>
    <row r="4" spans="1:7" ht="12.75">
      <c r="A4" s="1"/>
      <c r="B4" s="1"/>
      <c r="C4" s="12"/>
      <c r="D4" s="2"/>
      <c r="E4" s="2"/>
      <c r="F4" s="2"/>
      <c r="G4" s="3"/>
    </row>
    <row r="5" spans="1:7" ht="12.75">
      <c r="A5" s="1"/>
      <c r="B5" s="1"/>
      <c r="C5" s="12"/>
      <c r="D5" s="2"/>
      <c r="E5" s="2"/>
      <c r="F5" s="2"/>
      <c r="G5" s="3"/>
    </row>
    <row r="6" spans="1:7" s="59" customFormat="1" ht="19.5">
      <c r="A6" s="64" t="s">
        <v>55</v>
      </c>
      <c r="B6" s="69"/>
      <c r="C6" s="70"/>
      <c r="D6" s="69"/>
      <c r="E6" s="69"/>
      <c r="F6" s="69"/>
      <c r="G6" s="69"/>
    </row>
    <row r="7" spans="1:7" ht="13.5">
      <c r="A7" s="51" t="s">
        <v>21</v>
      </c>
      <c r="B7" s="34"/>
      <c r="C7" s="34"/>
      <c r="D7" s="34"/>
      <c r="E7" s="34"/>
      <c r="F7" s="62" t="s">
        <v>39</v>
      </c>
      <c r="G7" s="60"/>
    </row>
    <row r="8" spans="1:7" ht="13.5">
      <c r="A8" s="34"/>
      <c r="B8" s="34"/>
      <c r="C8" s="34"/>
      <c r="D8" s="29"/>
      <c r="E8" s="29"/>
      <c r="F8" s="63" t="s">
        <v>42</v>
      </c>
      <c r="G8" s="60"/>
    </row>
    <row r="9" spans="1:7" ht="13.5">
      <c r="A9" s="21"/>
      <c r="B9" s="21"/>
      <c r="C9" s="34"/>
      <c r="D9" s="29"/>
      <c r="E9" s="29"/>
      <c r="F9" s="63" t="s">
        <v>43</v>
      </c>
      <c r="G9" s="60"/>
    </row>
    <row r="10" spans="1:7" ht="13.5">
      <c r="A10" s="34"/>
      <c r="B10" s="34"/>
      <c r="C10" s="34"/>
      <c r="D10" s="29"/>
      <c r="E10" s="29"/>
      <c r="F10" s="61" t="s">
        <v>40</v>
      </c>
      <c r="G10" s="60"/>
    </row>
    <row r="11" spans="1:7" ht="13.5">
      <c r="A11" s="76"/>
      <c r="B11" s="34"/>
      <c r="C11" s="34"/>
      <c r="D11" s="29"/>
      <c r="E11" s="29"/>
      <c r="F11" s="61" t="s">
        <v>38</v>
      </c>
      <c r="G11" s="60"/>
    </row>
    <row r="12" spans="1:7" ht="16.5">
      <c r="A12" s="48"/>
      <c r="B12" s="48"/>
      <c r="C12" s="48"/>
      <c r="D12" s="34"/>
      <c r="E12" s="34"/>
      <c r="F12" s="78" t="s">
        <v>50</v>
      </c>
      <c r="G12" s="60"/>
    </row>
    <row r="13" spans="1:7" ht="13.5" thickBot="1">
      <c r="A13" s="45"/>
      <c r="B13" s="45"/>
      <c r="C13" s="45"/>
      <c r="D13" s="31"/>
      <c r="E13" s="31"/>
      <c r="F13" s="31"/>
      <c r="G13" s="30"/>
    </row>
    <row r="14" spans="1:7" ht="13.5">
      <c r="A14" s="35" t="s">
        <v>0</v>
      </c>
      <c r="B14" s="35"/>
      <c r="C14" s="35"/>
      <c r="D14" s="16" t="s">
        <v>1</v>
      </c>
      <c r="E14" s="16" t="s">
        <v>2</v>
      </c>
      <c r="F14" s="16" t="s">
        <v>3</v>
      </c>
      <c r="G14" s="30"/>
    </row>
    <row r="15" spans="1:7" ht="12.75">
      <c r="A15" s="34" t="s">
        <v>16</v>
      </c>
      <c r="B15" s="34"/>
      <c r="C15" s="34"/>
      <c r="D15" s="6">
        <v>0</v>
      </c>
      <c r="E15" s="6">
        <v>0</v>
      </c>
      <c r="F15" s="52">
        <f>SUM(D15:E15)</f>
        <v>0</v>
      </c>
      <c r="G15" s="30"/>
    </row>
    <row r="16" spans="1:7" ht="12.75">
      <c r="A16" s="34" t="s">
        <v>17</v>
      </c>
      <c r="B16" s="34"/>
      <c r="C16" s="34"/>
      <c r="D16" s="6">
        <v>0</v>
      </c>
      <c r="E16" s="6">
        <v>0</v>
      </c>
      <c r="F16" s="7">
        <f>SUM(D16:E16)</f>
        <v>0</v>
      </c>
      <c r="G16" s="30"/>
    </row>
    <row r="17" spans="1:8" ht="14.25" thickBot="1">
      <c r="A17" s="35" t="s">
        <v>4</v>
      </c>
      <c r="B17" s="35"/>
      <c r="C17" s="36"/>
      <c r="D17" s="5">
        <f>SUM(D15:D16)</f>
        <v>0</v>
      </c>
      <c r="E17" s="5">
        <f>SUM(E15:E16)</f>
        <v>0</v>
      </c>
      <c r="F17" s="53">
        <f>SUM(F15:F16)</f>
        <v>0</v>
      </c>
      <c r="G17" s="37"/>
      <c r="H17" s="9"/>
    </row>
    <row r="18" spans="1:8" ht="13.5">
      <c r="A18" s="34"/>
      <c r="B18" s="34"/>
      <c r="C18" s="34"/>
      <c r="D18" s="38"/>
      <c r="E18" s="38"/>
      <c r="F18" s="38"/>
      <c r="G18" s="30"/>
      <c r="H18" s="10"/>
    </row>
    <row r="19" spans="1:8" ht="13.5">
      <c r="A19" s="35" t="s">
        <v>5</v>
      </c>
      <c r="B19" s="35"/>
      <c r="C19" s="35"/>
      <c r="D19" s="30"/>
      <c r="E19" s="30"/>
      <c r="F19" s="30"/>
      <c r="G19" s="30"/>
      <c r="H19" s="9"/>
    </row>
    <row r="20" spans="1:8" ht="14.25" thickBot="1">
      <c r="A20" s="35" t="s">
        <v>6</v>
      </c>
      <c r="B20" s="34"/>
      <c r="C20" s="34"/>
      <c r="D20" s="39"/>
      <c r="E20" s="39"/>
      <c r="F20" s="39"/>
      <c r="G20" s="30"/>
      <c r="H20" s="9"/>
    </row>
    <row r="21" spans="1:8" ht="13.5">
      <c r="A21" s="46" t="s">
        <v>28</v>
      </c>
      <c r="B21" s="24"/>
      <c r="C21" s="34"/>
      <c r="D21" s="17"/>
      <c r="E21" s="17"/>
      <c r="F21" s="54">
        <f>IF(B21&gt;0,1100)+0</f>
        <v>0</v>
      </c>
      <c r="G21" s="30"/>
      <c r="H21" s="9"/>
    </row>
    <row r="22" spans="1:8" ht="13.5">
      <c r="A22" s="46" t="s">
        <v>29</v>
      </c>
      <c r="B22" s="24"/>
      <c r="C22" s="34"/>
      <c r="D22" s="17"/>
      <c r="E22" s="17"/>
      <c r="F22" s="54">
        <f>IF(B22&gt;0,1250)+0</f>
        <v>0</v>
      </c>
      <c r="G22" s="30"/>
      <c r="H22" s="9"/>
    </row>
    <row r="23" spans="1:8" ht="13.5">
      <c r="A23" s="46" t="s">
        <v>30</v>
      </c>
      <c r="B23" s="24"/>
      <c r="C23" s="34"/>
      <c r="D23" s="17"/>
      <c r="E23" s="17"/>
      <c r="F23" s="54">
        <f>IF(B23&gt;0,1550)+0</f>
        <v>0</v>
      </c>
      <c r="G23" s="30"/>
      <c r="H23" s="9"/>
    </row>
    <row r="24" spans="1:8" ht="13.5">
      <c r="A24" s="35" t="s">
        <v>18</v>
      </c>
      <c r="B24" s="50"/>
      <c r="C24" s="34"/>
      <c r="D24" s="11"/>
      <c r="E24" s="11"/>
      <c r="F24" s="27"/>
      <c r="G24" s="30"/>
      <c r="H24" s="9"/>
    </row>
    <row r="25" spans="1:8" ht="13.5">
      <c r="A25" s="46" t="s">
        <v>31</v>
      </c>
      <c r="B25" s="25"/>
      <c r="C25" s="34"/>
      <c r="D25" s="11"/>
      <c r="E25" s="11"/>
      <c r="F25" s="52">
        <f>B25*250</f>
        <v>0</v>
      </c>
      <c r="G25" s="30"/>
      <c r="H25" s="9"/>
    </row>
    <row r="26" spans="1:8" ht="13.5">
      <c r="A26" s="46" t="s">
        <v>32</v>
      </c>
      <c r="B26" s="25"/>
      <c r="C26" s="34"/>
      <c r="D26" s="11"/>
      <c r="E26" s="11"/>
      <c r="F26" s="52">
        <f>B26*350</f>
        <v>0</v>
      </c>
      <c r="G26" s="30"/>
      <c r="H26" s="9"/>
    </row>
    <row r="27" spans="1:8" ht="13.5">
      <c r="A27" s="46" t="s">
        <v>33</v>
      </c>
      <c r="B27" s="25"/>
      <c r="C27" s="34"/>
      <c r="D27" s="11"/>
      <c r="E27" s="11"/>
      <c r="F27" s="52">
        <f>B27*500</f>
        <v>0</v>
      </c>
      <c r="G27" s="30"/>
      <c r="H27" s="9"/>
    </row>
    <row r="28" spans="1:8" ht="13.5">
      <c r="A28" s="34" t="s">
        <v>24</v>
      </c>
      <c r="B28" s="49"/>
      <c r="C28" s="34"/>
      <c r="D28" s="11"/>
      <c r="E28" s="11"/>
      <c r="F28" s="6">
        <v>0</v>
      </c>
      <c r="G28" s="30"/>
      <c r="H28" s="9"/>
    </row>
    <row r="29" spans="1:8" ht="13.5">
      <c r="A29" s="34" t="s">
        <v>7</v>
      </c>
      <c r="B29" s="34"/>
      <c r="C29" s="34"/>
      <c r="D29" s="11"/>
      <c r="E29" s="11"/>
      <c r="F29" s="6">
        <v>0</v>
      </c>
      <c r="G29" s="30"/>
      <c r="H29" s="9"/>
    </row>
    <row r="30" spans="1:8" ht="13.5">
      <c r="A30" s="34" t="s">
        <v>34</v>
      </c>
      <c r="B30" s="34"/>
      <c r="C30" s="34"/>
      <c r="D30" s="8"/>
      <c r="E30" s="8"/>
      <c r="F30" s="6">
        <v>0</v>
      </c>
      <c r="G30" s="30"/>
      <c r="H30" s="9"/>
    </row>
    <row r="31" spans="1:8" ht="13.5">
      <c r="A31" s="34" t="s">
        <v>8</v>
      </c>
      <c r="B31" s="34"/>
      <c r="C31" s="34"/>
      <c r="D31" s="6">
        <v>0</v>
      </c>
      <c r="E31" s="6">
        <v>0</v>
      </c>
      <c r="F31" s="52">
        <f aca="true" t="shared" si="0" ref="F31:F36">SUM(D31:E31)</f>
        <v>0</v>
      </c>
      <c r="G31" s="30"/>
      <c r="H31" s="9"/>
    </row>
    <row r="32" spans="1:8" ht="48.75">
      <c r="A32" s="34" t="s">
        <v>9</v>
      </c>
      <c r="B32" s="34"/>
      <c r="C32" s="34"/>
      <c r="D32" s="6">
        <v>0</v>
      </c>
      <c r="E32" s="6">
        <v>0</v>
      </c>
      <c r="F32" s="52">
        <f t="shared" si="0"/>
        <v>0</v>
      </c>
      <c r="G32" s="30"/>
      <c r="H32" s="9"/>
    </row>
    <row r="33" spans="1:8" ht="24.75">
      <c r="A33" s="34" t="s">
        <v>10</v>
      </c>
      <c r="B33" s="34"/>
      <c r="C33" s="34"/>
      <c r="D33" s="6">
        <v>0</v>
      </c>
      <c r="E33" s="6">
        <v>0</v>
      </c>
      <c r="F33" s="52">
        <f t="shared" si="0"/>
        <v>0</v>
      </c>
      <c r="G33" s="30"/>
      <c r="H33" s="9"/>
    </row>
    <row r="34" spans="1:8" ht="36.75">
      <c r="A34" s="34" t="s">
        <v>11</v>
      </c>
      <c r="B34" s="34"/>
      <c r="C34" s="34"/>
      <c r="D34" s="6">
        <v>0</v>
      </c>
      <c r="E34" s="6">
        <v>0</v>
      </c>
      <c r="F34" s="52">
        <f t="shared" si="0"/>
        <v>0</v>
      </c>
      <c r="G34" s="30"/>
      <c r="H34" s="9"/>
    </row>
    <row r="35" spans="1:8" ht="13.5">
      <c r="A35" s="34" t="s">
        <v>12</v>
      </c>
      <c r="B35" s="34"/>
      <c r="C35" s="34"/>
      <c r="D35" s="6">
        <v>0</v>
      </c>
      <c r="E35" s="6">
        <v>0</v>
      </c>
      <c r="F35" s="52">
        <f t="shared" si="0"/>
        <v>0</v>
      </c>
      <c r="G35" s="30"/>
      <c r="H35" s="9"/>
    </row>
    <row r="36" spans="1:8" ht="37.5" thickBot="1">
      <c r="A36" s="34" t="s">
        <v>13</v>
      </c>
      <c r="B36" s="34"/>
      <c r="C36" s="34"/>
      <c r="D36" s="6">
        <v>0</v>
      </c>
      <c r="E36" s="6">
        <v>0</v>
      </c>
      <c r="F36" s="55">
        <f t="shared" si="0"/>
        <v>0</v>
      </c>
      <c r="G36" s="30"/>
      <c r="H36" s="9"/>
    </row>
    <row r="37" spans="1:8" ht="13.5">
      <c r="A37" s="34" t="s">
        <v>14</v>
      </c>
      <c r="B37" s="34"/>
      <c r="C37" s="34"/>
      <c r="D37" s="8"/>
      <c r="E37" s="8"/>
      <c r="F37" s="22">
        <v>0</v>
      </c>
      <c r="G37" s="30"/>
      <c r="H37" s="9"/>
    </row>
    <row r="38" spans="1:8" ht="24.75">
      <c r="A38" s="34" t="s">
        <v>15</v>
      </c>
      <c r="B38" s="40"/>
      <c r="C38" s="34"/>
      <c r="D38" s="11"/>
      <c r="E38" s="11"/>
      <c r="F38" s="6">
        <v>0</v>
      </c>
      <c r="G38" s="30"/>
      <c r="H38" s="9"/>
    </row>
    <row r="39" spans="1:8" ht="12.75" customHeight="1">
      <c r="A39" s="34" t="s">
        <v>22</v>
      </c>
      <c r="B39" s="28"/>
      <c r="C39" s="34"/>
      <c r="D39" s="11"/>
      <c r="E39" s="11"/>
      <c r="F39" s="6">
        <v>0</v>
      </c>
      <c r="G39" s="30"/>
      <c r="H39" s="9"/>
    </row>
    <row r="40" spans="1:8" ht="12.75" customHeight="1">
      <c r="A40" s="34" t="s">
        <v>56</v>
      </c>
      <c r="B40" s="28"/>
      <c r="C40" s="34"/>
      <c r="D40" s="11"/>
      <c r="E40" s="11"/>
      <c r="F40" s="23">
        <v>0</v>
      </c>
      <c r="G40" s="30"/>
      <c r="H40" s="9"/>
    </row>
    <row r="41" spans="1:8" ht="12.75" customHeight="1">
      <c r="A41" s="34" t="s">
        <v>26</v>
      </c>
      <c r="B41" s="34"/>
      <c r="C41" s="41"/>
      <c r="D41" s="11"/>
      <c r="E41" s="11"/>
      <c r="F41" s="23">
        <v>0</v>
      </c>
      <c r="G41" s="30"/>
      <c r="H41" s="9"/>
    </row>
    <row r="42" spans="1:8" ht="26.25" thickBot="1">
      <c r="A42" s="35" t="s">
        <v>25</v>
      </c>
      <c r="B42" s="35"/>
      <c r="C42" s="36"/>
      <c r="D42" s="18"/>
      <c r="E42" s="18"/>
      <c r="F42" s="56">
        <f>SUM(F20:F41)</f>
        <v>0</v>
      </c>
      <c r="G42" s="33"/>
      <c r="H42" s="9"/>
    </row>
    <row r="43" spans="1:8" ht="14.25" thickBot="1">
      <c r="A43" s="34"/>
      <c r="B43" s="34"/>
      <c r="C43" s="34"/>
      <c r="D43" s="30"/>
      <c r="E43" s="30"/>
      <c r="F43" s="30"/>
      <c r="G43" s="30"/>
      <c r="H43" s="13"/>
    </row>
    <row r="44" spans="1:8" ht="13.5">
      <c r="A44" s="35" t="s">
        <v>0</v>
      </c>
      <c r="B44" s="35"/>
      <c r="C44" s="35"/>
      <c r="D44" s="14">
        <f>D17</f>
        <v>0</v>
      </c>
      <c r="E44" s="14">
        <f>E17</f>
        <v>0</v>
      </c>
      <c r="F44" s="42"/>
      <c r="G44" s="37"/>
      <c r="H44" s="9"/>
    </row>
    <row r="45" spans="1:8" ht="13.5">
      <c r="A45" s="35" t="s">
        <v>20</v>
      </c>
      <c r="B45" s="35"/>
      <c r="C45" s="35"/>
      <c r="D45" s="15" t="e">
        <f>D17/F17*F42</f>
        <v>#DIV/0!</v>
      </c>
      <c r="E45" s="57" t="e">
        <f>E17/F17*F42</f>
        <v>#DIV/0!</v>
      </c>
      <c r="F45" s="44"/>
      <c r="G45" s="33"/>
      <c r="H45" s="19"/>
    </row>
    <row r="46" spans="1:8" ht="13.5">
      <c r="A46" s="35" t="s">
        <v>19</v>
      </c>
      <c r="B46" s="35"/>
      <c r="C46" s="36"/>
      <c r="D46" s="15" t="e">
        <f>D44-D45</f>
        <v>#DIV/0!</v>
      </c>
      <c r="E46" s="15" t="e">
        <f>E44-E45</f>
        <v>#DIV/0!</v>
      </c>
      <c r="F46" s="58"/>
      <c r="G46" s="33"/>
      <c r="H46" s="19"/>
    </row>
    <row r="47" spans="1:8" ht="13.5">
      <c r="A47" s="42"/>
      <c r="B47" s="43"/>
      <c r="C47" s="43"/>
      <c r="D47" s="32"/>
      <c r="E47" s="32"/>
      <c r="F47" s="44"/>
      <c r="G47" s="32"/>
      <c r="H47" s="20"/>
    </row>
    <row r="48" spans="1:7" s="4" customFormat="1" ht="13.5">
      <c r="A48" s="71" t="s">
        <v>27</v>
      </c>
      <c r="B48" s="72"/>
      <c r="C48" s="72"/>
      <c r="D48" s="73"/>
      <c r="E48" s="73"/>
      <c r="F48" s="73"/>
      <c r="G48" s="73"/>
    </row>
    <row r="49" spans="1:7" s="4" customFormat="1" ht="13.5">
      <c r="A49" s="71" t="s">
        <v>36</v>
      </c>
      <c r="B49" s="72"/>
      <c r="C49" s="72"/>
      <c r="D49" s="73"/>
      <c r="E49" s="73"/>
      <c r="F49" s="73"/>
      <c r="G49" s="73"/>
    </row>
    <row r="50" spans="1:7" s="4" customFormat="1" ht="13.5">
      <c r="A50" s="74" t="s">
        <v>35</v>
      </c>
      <c r="B50" s="73"/>
      <c r="C50" s="75"/>
      <c r="D50" s="73"/>
      <c r="E50" s="73"/>
      <c r="F50" s="73"/>
      <c r="G50" s="73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</sheetData>
  <sheetProtection/>
  <hyperlinks>
    <hyperlink ref="F8" location="AG!A1" display="Aargau"/>
    <hyperlink ref="F9" location="SG!A1" display="St.Gallen"/>
    <hyperlink ref="F10" r:id="rId1" display="Hier finden Sie die Richtlinien für den Kanton Aargau."/>
    <hyperlink ref="F12" location="CH!A1" display="übrige Schweiz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9.7109375" style="0" customWidth="1"/>
    <col min="2" max="2" width="4.7109375" style="0" customWidth="1"/>
    <col min="3" max="3" width="7.140625" style="47" customWidth="1"/>
    <col min="6" max="6" width="10.00390625" style="0" customWidth="1"/>
  </cols>
  <sheetData>
    <row r="1" spans="1:7" ht="12.75">
      <c r="A1" s="1"/>
      <c r="B1" s="1"/>
      <c r="C1" s="12"/>
      <c r="D1" s="2"/>
      <c r="E1" s="2"/>
      <c r="F1" s="2"/>
      <c r="G1" s="3"/>
    </row>
    <row r="2" spans="1:7" ht="12.75">
      <c r="A2" s="1"/>
      <c r="B2" s="1"/>
      <c r="C2" s="12"/>
      <c r="D2" s="2"/>
      <c r="E2" s="2"/>
      <c r="F2" s="2"/>
      <c r="G2" s="3"/>
    </row>
    <row r="3" spans="1:7" ht="12.75">
      <c r="A3" s="1"/>
      <c r="B3" s="1"/>
      <c r="C3" s="12"/>
      <c r="D3" s="2"/>
      <c r="E3" s="2"/>
      <c r="F3" s="2"/>
      <c r="G3" s="3"/>
    </row>
    <row r="4" spans="1:7" ht="12.75">
      <c r="A4" s="1"/>
      <c r="B4" s="1"/>
      <c r="C4" s="12"/>
      <c r="D4" s="2"/>
      <c r="E4" s="2"/>
      <c r="F4" s="2"/>
      <c r="G4" s="3"/>
    </row>
    <row r="5" spans="1:7" ht="12.75">
      <c r="A5" s="1"/>
      <c r="B5" s="1"/>
      <c r="C5" s="12"/>
      <c r="D5" s="2"/>
      <c r="E5" s="2"/>
      <c r="F5" s="2"/>
      <c r="G5" s="3"/>
    </row>
    <row r="6" spans="1:7" s="59" customFormat="1" ht="19.5">
      <c r="A6" s="64" t="s">
        <v>61</v>
      </c>
      <c r="B6" s="69"/>
      <c r="C6" s="70"/>
      <c r="D6" s="69"/>
      <c r="E6" s="69"/>
      <c r="F6" s="69"/>
      <c r="G6" s="69"/>
    </row>
    <row r="7" spans="1:7" ht="13.5">
      <c r="A7" s="51" t="s">
        <v>21</v>
      </c>
      <c r="B7" s="34"/>
      <c r="C7" s="34"/>
      <c r="D7" s="34"/>
      <c r="E7" s="34"/>
      <c r="F7" s="62" t="s">
        <v>39</v>
      </c>
      <c r="G7" s="60"/>
    </row>
    <row r="8" spans="1:7" ht="13.5">
      <c r="A8" s="34"/>
      <c r="B8" s="34"/>
      <c r="C8" s="34"/>
      <c r="D8" s="29"/>
      <c r="E8" s="29"/>
      <c r="F8" s="63" t="s">
        <v>42</v>
      </c>
      <c r="G8" s="60"/>
    </row>
    <row r="9" spans="1:7" ht="13.5">
      <c r="A9" s="21"/>
      <c r="B9" s="21"/>
      <c r="C9" s="34"/>
      <c r="D9" s="29"/>
      <c r="E9" s="29"/>
      <c r="F9" s="63" t="s">
        <v>43</v>
      </c>
      <c r="G9" s="60"/>
    </row>
    <row r="10" spans="1:7" ht="13.5">
      <c r="A10" s="34"/>
      <c r="B10" s="34"/>
      <c r="C10" s="34"/>
      <c r="D10" s="29"/>
      <c r="E10" s="29"/>
      <c r="F10" s="61" t="s">
        <v>41</v>
      </c>
      <c r="G10" s="60"/>
    </row>
    <row r="11" spans="1:7" ht="13.5">
      <c r="A11" s="77"/>
      <c r="B11" s="34"/>
      <c r="C11" s="34"/>
      <c r="D11" s="29"/>
      <c r="E11" s="29"/>
      <c r="F11" s="61" t="s">
        <v>38</v>
      </c>
      <c r="G11" s="60"/>
    </row>
    <row r="12" spans="1:7" ht="16.5">
      <c r="A12" s="48"/>
      <c r="B12" s="48"/>
      <c r="C12" s="48"/>
      <c r="D12" s="34"/>
      <c r="E12" s="34"/>
      <c r="F12" s="78" t="s">
        <v>50</v>
      </c>
      <c r="G12" s="60"/>
    </row>
    <row r="13" spans="1:7" ht="13.5" thickBot="1">
      <c r="A13" s="45"/>
      <c r="B13" s="45"/>
      <c r="C13" s="45"/>
      <c r="D13" s="31"/>
      <c r="E13" s="31"/>
      <c r="F13" s="31"/>
      <c r="G13" s="30"/>
    </row>
    <row r="14" spans="1:7" ht="13.5">
      <c r="A14" s="35" t="s">
        <v>0</v>
      </c>
      <c r="B14" s="35"/>
      <c r="C14" s="35"/>
      <c r="D14" s="16" t="s">
        <v>1</v>
      </c>
      <c r="E14" s="16" t="s">
        <v>2</v>
      </c>
      <c r="F14" s="16" t="s">
        <v>3</v>
      </c>
      <c r="G14" s="30"/>
    </row>
    <row r="15" spans="1:7" ht="12.75">
      <c r="A15" s="34" t="s">
        <v>16</v>
      </c>
      <c r="B15" s="34"/>
      <c r="C15" s="34"/>
      <c r="D15" s="6">
        <v>0</v>
      </c>
      <c r="E15" s="6">
        <v>0</v>
      </c>
      <c r="F15" s="52">
        <f>SUM(D15:E15)</f>
        <v>0</v>
      </c>
      <c r="G15" s="30"/>
    </row>
    <row r="16" spans="1:7" ht="12.75">
      <c r="A16" s="34" t="s">
        <v>17</v>
      </c>
      <c r="B16" s="34"/>
      <c r="C16" s="34"/>
      <c r="D16" s="6">
        <v>0</v>
      </c>
      <c r="E16" s="6">
        <v>0</v>
      </c>
      <c r="F16" s="7">
        <f>SUM(D16:E16)</f>
        <v>0</v>
      </c>
      <c r="G16" s="30"/>
    </row>
    <row r="17" spans="1:8" ht="14.25" thickBot="1">
      <c r="A17" s="35" t="s">
        <v>4</v>
      </c>
      <c r="B17" s="35"/>
      <c r="C17" s="36"/>
      <c r="D17" s="5">
        <f>SUM(D15:D16)</f>
        <v>0</v>
      </c>
      <c r="E17" s="5">
        <f>SUM(E15:E16)</f>
        <v>0</v>
      </c>
      <c r="F17" s="53">
        <f>SUM(F15:F16)</f>
        <v>0</v>
      </c>
      <c r="G17" s="37"/>
      <c r="H17" s="9"/>
    </row>
    <row r="18" spans="1:8" ht="13.5">
      <c r="A18" s="34"/>
      <c r="B18" s="34"/>
      <c r="C18" s="34"/>
      <c r="D18" s="38"/>
      <c r="E18" s="38"/>
      <c r="F18" s="38"/>
      <c r="G18" s="30"/>
      <c r="H18" s="10"/>
    </row>
    <row r="19" spans="1:8" ht="13.5">
      <c r="A19" s="35" t="s">
        <v>5</v>
      </c>
      <c r="B19" s="35"/>
      <c r="C19" s="35"/>
      <c r="D19" s="30"/>
      <c r="E19" s="30"/>
      <c r="F19" s="30"/>
      <c r="G19" s="30"/>
      <c r="H19" s="9"/>
    </row>
    <row r="20" spans="1:8" ht="14.25" thickBot="1">
      <c r="A20" s="35" t="s">
        <v>6</v>
      </c>
      <c r="B20" s="34"/>
      <c r="C20" s="34"/>
      <c r="D20" s="39"/>
      <c r="E20" s="39"/>
      <c r="F20" s="39"/>
      <c r="G20" s="30"/>
      <c r="H20" s="9"/>
    </row>
    <row r="21" spans="1:8" ht="13.5">
      <c r="A21" s="46" t="s">
        <v>28</v>
      </c>
      <c r="B21" s="24"/>
      <c r="C21" s="34"/>
      <c r="D21" s="17"/>
      <c r="E21" s="17"/>
      <c r="F21" s="54">
        <f>IF(B21&gt;0,1100)+0</f>
        <v>0</v>
      </c>
      <c r="G21" s="30"/>
      <c r="H21" s="9"/>
    </row>
    <row r="22" spans="1:8" ht="13.5">
      <c r="A22" s="46" t="s">
        <v>29</v>
      </c>
      <c r="B22" s="24"/>
      <c r="C22" s="34"/>
      <c r="D22" s="17"/>
      <c r="E22" s="17"/>
      <c r="F22" s="54">
        <f>IF(B22&gt;0,1250)+0</f>
        <v>0</v>
      </c>
      <c r="G22" s="30"/>
      <c r="H22" s="9"/>
    </row>
    <row r="23" spans="1:8" ht="13.5">
      <c r="A23" s="46" t="s">
        <v>30</v>
      </c>
      <c r="B23" s="24"/>
      <c r="C23" s="34"/>
      <c r="D23" s="17"/>
      <c r="E23" s="17"/>
      <c r="F23" s="54">
        <f>IF(B23&gt;0,1900)+0</f>
        <v>0</v>
      </c>
      <c r="G23" s="30"/>
      <c r="H23" s="9"/>
    </row>
    <row r="24" spans="1:8" ht="13.5">
      <c r="A24" s="35" t="s">
        <v>18</v>
      </c>
      <c r="B24" s="50"/>
      <c r="C24" s="34"/>
      <c r="D24" s="11"/>
      <c r="E24" s="11"/>
      <c r="F24" s="27"/>
      <c r="G24" s="30"/>
      <c r="H24" s="9"/>
    </row>
    <row r="25" spans="1:8" ht="13.5">
      <c r="A25" s="46" t="s">
        <v>31</v>
      </c>
      <c r="B25" s="25"/>
      <c r="C25" s="34"/>
      <c r="D25" s="11"/>
      <c r="E25" s="11"/>
      <c r="F25" s="52">
        <f>B25*250</f>
        <v>0</v>
      </c>
      <c r="G25" s="30"/>
      <c r="H25" s="9"/>
    </row>
    <row r="26" spans="1:8" ht="13.5">
      <c r="A26" s="46" t="s">
        <v>32</v>
      </c>
      <c r="B26" s="25"/>
      <c r="C26" s="34"/>
      <c r="D26" s="11"/>
      <c r="E26" s="11"/>
      <c r="F26" s="52">
        <f>B26*350</f>
        <v>0</v>
      </c>
      <c r="G26" s="30"/>
      <c r="H26" s="9"/>
    </row>
    <row r="27" spans="1:8" ht="13.5">
      <c r="A27" s="46" t="s">
        <v>33</v>
      </c>
      <c r="B27" s="25"/>
      <c r="C27" s="34"/>
      <c r="D27" s="11"/>
      <c r="E27" s="11"/>
      <c r="F27" s="52">
        <f>B27*500</f>
        <v>0</v>
      </c>
      <c r="G27" s="30"/>
      <c r="H27" s="9"/>
    </row>
    <row r="28" spans="1:8" ht="13.5">
      <c r="A28" s="34" t="s">
        <v>24</v>
      </c>
      <c r="B28" s="49"/>
      <c r="C28" s="34"/>
      <c r="D28" s="11"/>
      <c r="E28" s="11"/>
      <c r="F28" s="6">
        <v>0</v>
      </c>
      <c r="G28" s="30"/>
      <c r="H28" s="9"/>
    </row>
    <row r="29" spans="1:8" ht="13.5">
      <c r="A29" s="34" t="s">
        <v>7</v>
      </c>
      <c r="B29" s="34"/>
      <c r="C29" s="34"/>
      <c r="D29" s="11"/>
      <c r="E29" s="11"/>
      <c r="F29" s="6">
        <v>0</v>
      </c>
      <c r="G29" s="30"/>
      <c r="H29" s="9"/>
    </row>
    <row r="30" spans="1:8" ht="13.5">
      <c r="A30" s="34" t="s">
        <v>34</v>
      </c>
      <c r="B30" s="34"/>
      <c r="C30" s="34"/>
      <c r="D30" s="8"/>
      <c r="E30" s="8"/>
      <c r="F30" s="6">
        <v>0</v>
      </c>
      <c r="G30" s="30"/>
      <c r="H30" s="9"/>
    </row>
    <row r="31" spans="1:8" ht="13.5">
      <c r="A31" s="34" t="s">
        <v>8</v>
      </c>
      <c r="B31" s="34"/>
      <c r="C31" s="34"/>
      <c r="D31" s="6">
        <v>0</v>
      </c>
      <c r="E31" s="6">
        <v>0</v>
      </c>
      <c r="F31" s="52">
        <f aca="true" t="shared" si="0" ref="F31:F36">SUM(D31:E31)</f>
        <v>0</v>
      </c>
      <c r="G31" s="30"/>
      <c r="H31" s="9"/>
    </row>
    <row r="32" spans="1:8" ht="48.75">
      <c r="A32" s="34" t="s">
        <v>9</v>
      </c>
      <c r="B32" s="34"/>
      <c r="C32" s="34"/>
      <c r="D32" s="6">
        <v>0</v>
      </c>
      <c r="E32" s="6">
        <v>0</v>
      </c>
      <c r="F32" s="52">
        <f t="shared" si="0"/>
        <v>0</v>
      </c>
      <c r="G32" s="30"/>
      <c r="H32" s="9"/>
    </row>
    <row r="33" spans="1:8" ht="24.75">
      <c r="A33" s="34" t="s">
        <v>10</v>
      </c>
      <c r="B33" s="34"/>
      <c r="C33" s="34"/>
      <c r="D33" s="6">
        <v>0</v>
      </c>
      <c r="E33" s="6">
        <v>0</v>
      </c>
      <c r="F33" s="52">
        <f t="shared" si="0"/>
        <v>0</v>
      </c>
      <c r="G33" s="30"/>
      <c r="H33" s="9"/>
    </row>
    <row r="34" spans="1:8" ht="36.75">
      <c r="A34" s="34" t="s">
        <v>11</v>
      </c>
      <c r="B34" s="34"/>
      <c r="C34" s="34"/>
      <c r="D34" s="6">
        <v>0</v>
      </c>
      <c r="E34" s="6">
        <v>0</v>
      </c>
      <c r="F34" s="52">
        <f t="shared" si="0"/>
        <v>0</v>
      </c>
      <c r="G34" s="30"/>
      <c r="H34" s="9"/>
    </row>
    <row r="35" spans="1:8" ht="13.5">
      <c r="A35" s="34" t="s">
        <v>12</v>
      </c>
      <c r="B35" s="34"/>
      <c r="C35" s="34"/>
      <c r="D35" s="6">
        <v>0</v>
      </c>
      <c r="E35" s="6">
        <v>0</v>
      </c>
      <c r="F35" s="52">
        <f t="shared" si="0"/>
        <v>0</v>
      </c>
      <c r="G35" s="30"/>
      <c r="H35" s="9"/>
    </row>
    <row r="36" spans="1:8" ht="37.5" thickBot="1">
      <c r="A36" s="34" t="s">
        <v>13</v>
      </c>
      <c r="B36" s="34"/>
      <c r="C36" s="34"/>
      <c r="D36" s="6">
        <v>0</v>
      </c>
      <c r="E36" s="6">
        <v>0</v>
      </c>
      <c r="F36" s="55">
        <f t="shared" si="0"/>
        <v>0</v>
      </c>
      <c r="G36" s="30"/>
      <c r="H36" s="9"/>
    </row>
    <row r="37" spans="1:8" ht="13.5">
      <c r="A37" s="34" t="s">
        <v>14</v>
      </c>
      <c r="B37" s="34"/>
      <c r="C37" s="34"/>
      <c r="D37" s="8"/>
      <c r="E37" s="8"/>
      <c r="F37" s="22">
        <v>0</v>
      </c>
      <c r="G37" s="30"/>
      <c r="H37" s="9"/>
    </row>
    <row r="38" spans="1:8" ht="24.75">
      <c r="A38" s="34" t="s">
        <v>15</v>
      </c>
      <c r="B38" s="40"/>
      <c r="C38" s="34"/>
      <c r="D38" s="11"/>
      <c r="E38" s="11"/>
      <c r="F38" s="6">
        <v>0</v>
      </c>
      <c r="G38" s="30"/>
      <c r="H38" s="9"/>
    </row>
    <row r="39" spans="1:8" ht="12.75" customHeight="1">
      <c r="A39" s="34" t="s">
        <v>22</v>
      </c>
      <c r="B39" s="28"/>
      <c r="C39" s="34"/>
      <c r="D39" s="11"/>
      <c r="E39" s="11"/>
      <c r="F39" s="6">
        <v>0</v>
      </c>
      <c r="G39" s="30"/>
      <c r="H39" s="9"/>
    </row>
    <row r="40" spans="1:8" ht="12.75" customHeight="1">
      <c r="A40" s="34" t="s">
        <v>26</v>
      </c>
      <c r="B40" s="34"/>
      <c r="C40" s="41"/>
      <c r="D40" s="11"/>
      <c r="E40" s="11"/>
      <c r="F40" s="23">
        <v>0</v>
      </c>
      <c r="G40" s="30"/>
      <c r="H40" s="9"/>
    </row>
    <row r="41" spans="1:8" ht="26.25" thickBot="1">
      <c r="A41" s="35" t="s">
        <v>25</v>
      </c>
      <c r="B41" s="35"/>
      <c r="C41" s="36"/>
      <c r="D41" s="18"/>
      <c r="E41" s="18"/>
      <c r="F41" s="56">
        <f>SUM(F20:F40)</f>
        <v>0</v>
      </c>
      <c r="G41" s="33"/>
      <c r="H41" s="9"/>
    </row>
    <row r="42" spans="1:8" ht="14.25" thickBot="1">
      <c r="A42" s="34"/>
      <c r="B42" s="34"/>
      <c r="C42" s="34"/>
      <c r="D42" s="30"/>
      <c r="E42" s="30"/>
      <c r="F42" s="30"/>
      <c r="G42" s="30"/>
      <c r="H42" s="13"/>
    </row>
    <row r="43" spans="1:8" ht="13.5">
      <c r="A43" s="35" t="s">
        <v>0</v>
      </c>
      <c r="B43" s="35"/>
      <c r="C43" s="35"/>
      <c r="D43" s="14">
        <f>D17</f>
        <v>0</v>
      </c>
      <c r="E43" s="14">
        <f>E17</f>
        <v>0</v>
      </c>
      <c r="F43" s="42"/>
      <c r="G43" s="37"/>
      <c r="H43" s="9"/>
    </row>
    <row r="44" spans="1:8" ht="13.5">
      <c r="A44" s="35" t="s">
        <v>20</v>
      </c>
      <c r="B44" s="35"/>
      <c r="C44" s="35"/>
      <c r="D44" s="15" t="e">
        <f>D17/F17*F41</f>
        <v>#DIV/0!</v>
      </c>
      <c r="E44" s="57" t="e">
        <f>E17/F17*F41</f>
        <v>#DIV/0!</v>
      </c>
      <c r="F44" s="44"/>
      <c r="G44" s="33"/>
      <c r="H44" s="19"/>
    </row>
    <row r="45" spans="1:8" ht="13.5">
      <c r="A45" s="35" t="s">
        <v>19</v>
      </c>
      <c r="B45" s="35"/>
      <c r="C45" s="36"/>
      <c r="D45" s="15" t="e">
        <f>D43-D44</f>
        <v>#DIV/0!</v>
      </c>
      <c r="E45" s="15" t="e">
        <f>E43-E44</f>
        <v>#DIV/0!</v>
      </c>
      <c r="F45" s="58"/>
      <c r="G45" s="33"/>
      <c r="H45" s="19"/>
    </row>
    <row r="46" spans="1:8" ht="13.5">
      <c r="A46" s="42"/>
      <c r="B46" s="43"/>
      <c r="C46" s="43"/>
      <c r="D46" s="32"/>
      <c r="E46" s="32"/>
      <c r="F46" s="44"/>
      <c r="G46" s="32"/>
      <c r="H46" s="20"/>
    </row>
    <row r="47" spans="1:7" s="4" customFormat="1" ht="13.5">
      <c r="A47" s="71" t="s">
        <v>27</v>
      </c>
      <c r="B47" s="72"/>
      <c r="C47" s="72"/>
      <c r="D47" s="73"/>
      <c r="E47" s="73"/>
      <c r="F47" s="73"/>
      <c r="G47" s="73"/>
    </row>
    <row r="48" spans="1:7" s="4" customFormat="1" ht="13.5">
      <c r="A48" s="71" t="s">
        <v>36</v>
      </c>
      <c r="B48" s="72"/>
      <c r="C48" s="72"/>
      <c r="D48" s="73"/>
      <c r="E48" s="73"/>
      <c r="F48" s="73"/>
      <c r="G48" s="73"/>
    </row>
    <row r="49" spans="1:7" s="4" customFormat="1" ht="13.5">
      <c r="A49" s="74" t="s">
        <v>35</v>
      </c>
      <c r="B49" s="73"/>
      <c r="C49" s="75"/>
      <c r="D49" s="73"/>
      <c r="E49" s="73"/>
      <c r="F49" s="73"/>
      <c r="G49" s="73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</sheetData>
  <sheetProtection/>
  <hyperlinks>
    <hyperlink ref="F8" location="AG!A1" display="Aargau"/>
    <hyperlink ref="F10" location="SO!A1" display="Solothurn"/>
    <hyperlink ref="F11" location="ZH!A1" display="Zürich"/>
    <hyperlink ref="F9" location="SG!A1" display="St.Gallen"/>
    <hyperlink ref="F12" location="CH!A1" display="übrige Schweiz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H65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1" max="1" width="29.7109375" style="0" customWidth="1"/>
    <col min="2" max="2" width="4.7109375" style="0" customWidth="1"/>
    <col min="3" max="3" width="7.140625" style="47" customWidth="1"/>
    <col min="6" max="6" width="10.00390625" style="0" customWidth="1"/>
  </cols>
  <sheetData>
    <row r="1" ht="12.75"/>
    <row r="2" ht="12.75"/>
    <row r="3" ht="12.75"/>
    <row r="4" ht="12.75"/>
    <row r="5" spans="1:7" ht="12.75">
      <c r="A5" s="1"/>
      <c r="B5" s="1"/>
      <c r="C5" s="12"/>
      <c r="D5" s="2"/>
      <c r="E5" s="2"/>
      <c r="F5" s="2"/>
      <c r="G5" s="3"/>
    </row>
    <row r="6" spans="1:7" s="59" customFormat="1" ht="19.5">
      <c r="A6" s="64" t="s">
        <v>58</v>
      </c>
      <c r="B6" s="69"/>
      <c r="C6" s="70"/>
      <c r="D6" s="69"/>
      <c r="E6" s="69"/>
      <c r="F6" s="69"/>
      <c r="G6" s="69"/>
    </row>
    <row r="7" spans="1:7" ht="13.5">
      <c r="A7" s="51" t="s">
        <v>21</v>
      </c>
      <c r="B7" s="34"/>
      <c r="C7" s="34"/>
      <c r="D7" s="34"/>
      <c r="E7" s="34"/>
      <c r="F7" s="62" t="s">
        <v>39</v>
      </c>
      <c r="G7" s="60"/>
    </row>
    <row r="8" spans="1:7" ht="13.5">
      <c r="A8" s="34"/>
      <c r="B8" s="34"/>
      <c r="C8" s="34"/>
      <c r="D8" s="29"/>
      <c r="E8" s="29"/>
      <c r="F8" s="63" t="s">
        <v>42</v>
      </c>
      <c r="G8" s="60"/>
    </row>
    <row r="9" spans="1:7" ht="13.5">
      <c r="A9" s="21"/>
      <c r="B9" s="21"/>
      <c r="C9" s="34"/>
      <c r="D9" s="29"/>
      <c r="E9" s="29"/>
      <c r="F9" s="63" t="s">
        <v>43</v>
      </c>
      <c r="G9" s="60"/>
    </row>
    <row r="10" spans="1:7" ht="13.5">
      <c r="A10" s="34"/>
      <c r="B10" s="34"/>
      <c r="C10" s="34"/>
      <c r="D10" s="29"/>
      <c r="E10" s="29"/>
      <c r="F10" s="61" t="s">
        <v>41</v>
      </c>
      <c r="G10" s="60"/>
    </row>
    <row r="11" spans="1:7" ht="13.5">
      <c r="A11" s="77"/>
      <c r="B11" s="34"/>
      <c r="C11" s="34"/>
      <c r="D11" s="29"/>
      <c r="E11" s="29"/>
      <c r="F11" s="61" t="s">
        <v>40</v>
      </c>
      <c r="G11" s="60"/>
    </row>
    <row r="12" spans="1:7" ht="16.5">
      <c r="A12" s="48"/>
      <c r="B12" s="48"/>
      <c r="C12" s="48"/>
      <c r="D12" s="34"/>
      <c r="E12" s="34"/>
      <c r="F12" s="78" t="s">
        <v>50</v>
      </c>
      <c r="G12" s="60"/>
    </row>
    <row r="13" spans="1:7" ht="13.5" thickBot="1">
      <c r="A13" s="45"/>
      <c r="B13" s="45"/>
      <c r="C13" s="45"/>
      <c r="D13" s="31"/>
      <c r="E13" s="31"/>
      <c r="F13" s="31"/>
      <c r="G13" s="30"/>
    </row>
    <row r="14" spans="1:7" ht="13.5">
      <c r="A14" s="35" t="s">
        <v>0</v>
      </c>
      <c r="B14" s="35"/>
      <c r="C14" s="35"/>
      <c r="D14" s="16" t="s">
        <v>1</v>
      </c>
      <c r="E14" s="16" t="s">
        <v>2</v>
      </c>
      <c r="F14" s="16" t="s">
        <v>3</v>
      </c>
      <c r="G14" s="30"/>
    </row>
    <row r="15" spans="1:7" ht="12.75">
      <c r="A15" s="34" t="s">
        <v>16</v>
      </c>
      <c r="B15" s="34"/>
      <c r="C15" s="34"/>
      <c r="D15" s="6">
        <v>0</v>
      </c>
      <c r="E15" s="6">
        <v>0</v>
      </c>
      <c r="F15" s="52">
        <f>SUM(D15:E15)</f>
        <v>0</v>
      </c>
      <c r="G15" s="30"/>
    </row>
    <row r="16" spans="1:7" ht="12.75">
      <c r="A16" s="34" t="s">
        <v>17</v>
      </c>
      <c r="B16" s="34"/>
      <c r="C16" s="34"/>
      <c r="D16" s="6">
        <v>0</v>
      </c>
      <c r="E16" s="6">
        <v>0</v>
      </c>
      <c r="F16" s="7">
        <f>SUM(D16:E16)</f>
        <v>0</v>
      </c>
      <c r="G16" s="30"/>
    </row>
    <row r="17" spans="1:8" ht="14.25" thickBot="1">
      <c r="A17" s="35" t="s">
        <v>4</v>
      </c>
      <c r="B17" s="35"/>
      <c r="C17" s="36"/>
      <c r="D17" s="5">
        <f>SUM(D15:D16)</f>
        <v>0</v>
      </c>
      <c r="E17" s="5">
        <f>SUM(E15:E16)</f>
        <v>0</v>
      </c>
      <c r="F17" s="53">
        <f>SUM(F15:F16)</f>
        <v>0</v>
      </c>
      <c r="G17" s="37"/>
      <c r="H17" s="9"/>
    </row>
    <row r="18" spans="1:8" ht="13.5">
      <c r="A18" s="34"/>
      <c r="B18" s="34"/>
      <c r="C18" s="34"/>
      <c r="D18" s="38"/>
      <c r="E18" s="38"/>
      <c r="F18" s="38"/>
      <c r="G18" s="30"/>
      <c r="H18" s="10"/>
    </row>
    <row r="19" spans="1:8" ht="13.5">
      <c r="A19" s="35" t="s">
        <v>5</v>
      </c>
      <c r="B19" s="35"/>
      <c r="C19" s="35"/>
      <c r="D19" s="30"/>
      <c r="E19" s="30"/>
      <c r="F19" s="30"/>
      <c r="G19" s="30"/>
      <c r="H19" s="9"/>
    </row>
    <row r="20" spans="1:8" ht="14.25" thickBot="1">
      <c r="A20" s="35" t="s">
        <v>6</v>
      </c>
      <c r="B20" s="34"/>
      <c r="C20" s="34"/>
      <c r="D20" s="39"/>
      <c r="E20" s="39"/>
      <c r="F20" s="39"/>
      <c r="G20" s="30"/>
      <c r="H20" s="9"/>
    </row>
    <row r="21" spans="1:8" ht="13.5">
      <c r="A21" s="46" t="s">
        <v>46</v>
      </c>
      <c r="B21" s="34"/>
      <c r="C21" s="34"/>
      <c r="D21" s="17"/>
      <c r="E21" s="17"/>
      <c r="F21" s="54"/>
      <c r="G21" s="30"/>
      <c r="H21" s="9"/>
    </row>
    <row r="22" spans="1:8" ht="13.5">
      <c r="A22" s="46" t="s">
        <v>57</v>
      </c>
      <c r="B22" s="24"/>
      <c r="C22" s="34"/>
      <c r="D22" s="17"/>
      <c r="E22" s="17"/>
      <c r="F22" s="54">
        <f>IF(B22&gt;0,1000)+0</f>
        <v>0</v>
      </c>
      <c r="G22" s="30"/>
      <c r="H22" s="9"/>
    </row>
    <row r="23" spans="1:8" ht="13.5">
      <c r="A23" s="46" t="s">
        <v>48</v>
      </c>
      <c r="B23" s="50"/>
      <c r="C23" s="34"/>
      <c r="D23" s="17"/>
      <c r="E23" s="17"/>
      <c r="F23" s="54"/>
      <c r="G23" s="30"/>
      <c r="H23" s="9"/>
    </row>
    <row r="24" spans="1:8" ht="13.5">
      <c r="A24" s="46" t="s">
        <v>28</v>
      </c>
      <c r="B24" s="24"/>
      <c r="C24" s="34"/>
      <c r="D24" s="17"/>
      <c r="E24" s="17"/>
      <c r="F24" s="54">
        <f>IF(B24&gt;0,1100)+0</f>
        <v>0</v>
      </c>
      <c r="G24" s="30"/>
      <c r="H24" s="9"/>
    </row>
    <row r="25" spans="1:8" ht="13.5">
      <c r="A25" s="46" t="s">
        <v>30</v>
      </c>
      <c r="B25" s="24"/>
      <c r="C25" s="34"/>
      <c r="D25" s="17"/>
      <c r="E25" s="17"/>
      <c r="F25" s="54">
        <f>IF(B25&gt;0,1550)+0</f>
        <v>0</v>
      </c>
      <c r="G25" s="30"/>
      <c r="H25" s="9"/>
    </row>
    <row r="26" spans="1:8" ht="13.5">
      <c r="A26" s="35" t="s">
        <v>18</v>
      </c>
      <c r="B26" s="50"/>
      <c r="C26" s="34"/>
      <c r="D26" s="11"/>
      <c r="E26" s="11"/>
      <c r="F26" s="27"/>
      <c r="G26" s="30"/>
      <c r="H26" s="9"/>
    </row>
    <row r="27" spans="1:8" ht="13.5">
      <c r="A27" s="46" t="s">
        <v>31</v>
      </c>
      <c r="B27" s="25"/>
      <c r="C27" s="34"/>
      <c r="D27" s="11"/>
      <c r="E27" s="11"/>
      <c r="F27" s="52">
        <f>B27*250</f>
        <v>0</v>
      </c>
      <c r="G27" s="30"/>
      <c r="H27" s="9"/>
    </row>
    <row r="28" spans="1:8" ht="13.5">
      <c r="A28" s="46" t="s">
        <v>32</v>
      </c>
      <c r="B28" s="25"/>
      <c r="C28" s="34"/>
      <c r="D28" s="11"/>
      <c r="E28" s="11"/>
      <c r="F28" s="52">
        <f>B28*350</f>
        <v>0</v>
      </c>
      <c r="G28" s="30"/>
      <c r="H28" s="9"/>
    </row>
    <row r="29" spans="1:8" ht="13.5">
      <c r="A29" s="46" t="s">
        <v>33</v>
      </c>
      <c r="B29" s="25"/>
      <c r="C29" s="34"/>
      <c r="D29" s="11"/>
      <c r="E29" s="11"/>
      <c r="F29" s="52">
        <f>B29*500</f>
        <v>0</v>
      </c>
      <c r="G29" s="30"/>
      <c r="H29" s="9"/>
    </row>
    <row r="30" spans="1:8" ht="13.5">
      <c r="A30" s="34" t="s">
        <v>24</v>
      </c>
      <c r="B30" s="49"/>
      <c r="C30" s="34"/>
      <c r="D30" s="11"/>
      <c r="E30" s="11"/>
      <c r="F30" s="6">
        <v>0</v>
      </c>
      <c r="G30" s="30"/>
      <c r="H30" s="9"/>
    </row>
    <row r="31" spans="1:8" ht="13.5">
      <c r="A31" s="34" t="s">
        <v>7</v>
      </c>
      <c r="B31" s="34"/>
      <c r="C31" s="34"/>
      <c r="D31" s="11"/>
      <c r="E31" s="11"/>
      <c r="F31" s="6">
        <v>0</v>
      </c>
      <c r="G31" s="30"/>
      <c r="H31" s="9"/>
    </row>
    <row r="32" spans="1:8" ht="13.5">
      <c r="A32" s="34" t="s">
        <v>34</v>
      </c>
      <c r="B32" s="34"/>
      <c r="C32" s="34"/>
      <c r="D32" s="8"/>
      <c r="E32" s="8"/>
      <c r="F32" s="6">
        <v>0</v>
      </c>
      <c r="G32" s="30"/>
      <c r="H32" s="9"/>
    </row>
    <row r="33" spans="1:8" ht="13.5">
      <c r="A33" s="34" t="s">
        <v>8</v>
      </c>
      <c r="B33" s="34"/>
      <c r="C33" s="34"/>
      <c r="D33" s="6">
        <v>0</v>
      </c>
      <c r="E33" s="6">
        <v>0</v>
      </c>
      <c r="F33" s="52">
        <f aca="true" t="shared" si="0" ref="F33:F38">SUM(D33:E33)</f>
        <v>0</v>
      </c>
      <c r="G33" s="30"/>
      <c r="H33" s="9"/>
    </row>
    <row r="34" spans="1:8" ht="48.75">
      <c r="A34" s="34" t="s">
        <v>9</v>
      </c>
      <c r="B34" s="34"/>
      <c r="C34" s="34"/>
      <c r="D34" s="6">
        <v>0</v>
      </c>
      <c r="E34" s="6">
        <v>0</v>
      </c>
      <c r="F34" s="52">
        <f t="shared" si="0"/>
        <v>0</v>
      </c>
      <c r="G34" s="30"/>
      <c r="H34" s="9"/>
    </row>
    <row r="35" spans="1:8" ht="24.75">
      <c r="A35" s="34" t="s">
        <v>10</v>
      </c>
      <c r="B35" s="34"/>
      <c r="C35" s="34"/>
      <c r="D35" s="6">
        <v>0</v>
      </c>
      <c r="E35" s="6">
        <v>0</v>
      </c>
      <c r="F35" s="52">
        <f t="shared" si="0"/>
        <v>0</v>
      </c>
      <c r="G35" s="30"/>
      <c r="H35" s="9"/>
    </row>
    <row r="36" spans="1:8" ht="36.75">
      <c r="A36" s="34" t="s">
        <v>11</v>
      </c>
      <c r="B36" s="34"/>
      <c r="C36" s="34"/>
      <c r="D36" s="6">
        <v>0</v>
      </c>
      <c r="E36" s="6">
        <v>0</v>
      </c>
      <c r="F36" s="52">
        <f t="shared" si="0"/>
        <v>0</v>
      </c>
      <c r="G36" s="30"/>
      <c r="H36" s="9"/>
    </row>
    <row r="37" spans="1:8" ht="13.5">
      <c r="A37" s="34" t="s">
        <v>12</v>
      </c>
      <c r="B37" s="34"/>
      <c r="C37" s="34"/>
      <c r="D37" s="6">
        <v>0</v>
      </c>
      <c r="E37" s="6">
        <v>0</v>
      </c>
      <c r="F37" s="52">
        <f t="shared" si="0"/>
        <v>0</v>
      </c>
      <c r="G37" s="30"/>
      <c r="H37" s="9"/>
    </row>
    <row r="38" spans="1:8" ht="37.5" thickBot="1">
      <c r="A38" s="34" t="s">
        <v>13</v>
      </c>
      <c r="B38" s="34"/>
      <c r="C38" s="34"/>
      <c r="D38" s="6">
        <v>0</v>
      </c>
      <c r="E38" s="6">
        <v>0</v>
      </c>
      <c r="F38" s="55">
        <f t="shared" si="0"/>
        <v>0</v>
      </c>
      <c r="G38" s="30"/>
      <c r="H38" s="9"/>
    </row>
    <row r="39" spans="1:8" ht="13.5">
      <c r="A39" s="34" t="s">
        <v>14</v>
      </c>
      <c r="B39" s="34"/>
      <c r="C39" s="34"/>
      <c r="D39" s="8"/>
      <c r="E39" s="8"/>
      <c r="F39" s="22">
        <v>0</v>
      </c>
      <c r="G39" s="30"/>
      <c r="H39" s="9"/>
    </row>
    <row r="40" spans="1:8" ht="24.75">
      <c r="A40" s="34" t="s">
        <v>15</v>
      </c>
      <c r="B40" s="40"/>
      <c r="C40" s="34"/>
      <c r="D40" s="11"/>
      <c r="E40" s="11"/>
      <c r="F40" s="6">
        <v>0</v>
      </c>
      <c r="G40" s="30"/>
      <c r="H40" s="9"/>
    </row>
    <row r="41" spans="1:8" ht="12.75" customHeight="1">
      <c r="A41" s="34" t="s">
        <v>22</v>
      </c>
      <c r="B41" s="28"/>
      <c r="C41" s="34"/>
      <c r="D41" s="11"/>
      <c r="E41" s="11"/>
      <c r="F41" s="6">
        <v>0</v>
      </c>
      <c r="G41" s="30"/>
      <c r="H41" s="9"/>
    </row>
    <row r="42" spans="1:8" ht="12.75" customHeight="1">
      <c r="A42" s="34" t="s">
        <v>26</v>
      </c>
      <c r="B42" s="34"/>
      <c r="C42" s="41"/>
      <c r="D42" s="11"/>
      <c r="E42" s="11"/>
      <c r="F42" s="23">
        <v>0</v>
      </c>
      <c r="G42" s="30"/>
      <c r="H42" s="9"/>
    </row>
    <row r="43" spans="1:8" ht="26.25" thickBot="1">
      <c r="A43" s="35" t="s">
        <v>25</v>
      </c>
      <c r="B43" s="35"/>
      <c r="C43" s="36"/>
      <c r="D43" s="18"/>
      <c r="E43" s="18"/>
      <c r="F43" s="56">
        <f>SUM(F20:F42)</f>
        <v>0</v>
      </c>
      <c r="G43" s="33"/>
      <c r="H43" s="9"/>
    </row>
    <row r="44" spans="1:8" ht="14.25" thickBot="1">
      <c r="A44" s="34"/>
      <c r="B44" s="34"/>
      <c r="C44" s="34"/>
      <c r="D44" s="30"/>
      <c r="E44" s="30"/>
      <c r="F44" s="30"/>
      <c r="G44" s="30"/>
      <c r="H44" s="13"/>
    </row>
    <row r="45" spans="1:8" ht="13.5">
      <c r="A45" s="35" t="s">
        <v>0</v>
      </c>
      <c r="B45" s="35"/>
      <c r="C45" s="35"/>
      <c r="D45" s="14">
        <f>D17</f>
        <v>0</v>
      </c>
      <c r="E45" s="14">
        <f>E17</f>
        <v>0</v>
      </c>
      <c r="F45" s="42"/>
      <c r="G45" s="37"/>
      <c r="H45" s="9"/>
    </row>
    <row r="46" spans="1:8" ht="13.5">
      <c r="A46" s="35" t="s">
        <v>20</v>
      </c>
      <c r="B46" s="35"/>
      <c r="C46" s="35"/>
      <c r="D46" s="15" t="e">
        <f>D17/F17*F43</f>
        <v>#DIV/0!</v>
      </c>
      <c r="E46" s="57" t="e">
        <f>E17/F17*F43</f>
        <v>#DIV/0!</v>
      </c>
      <c r="F46" s="44"/>
      <c r="G46" s="33"/>
      <c r="H46" s="19"/>
    </row>
    <row r="47" spans="1:8" ht="13.5">
      <c r="A47" s="35" t="s">
        <v>19</v>
      </c>
      <c r="B47" s="35"/>
      <c r="C47" s="36"/>
      <c r="D47" s="15" t="e">
        <f>D45-D46</f>
        <v>#DIV/0!</v>
      </c>
      <c r="E47" s="15" t="e">
        <f>E45-E46</f>
        <v>#DIV/0!</v>
      </c>
      <c r="F47" s="58"/>
      <c r="G47" s="33"/>
      <c r="H47" s="19"/>
    </row>
    <row r="48" spans="1:8" ht="13.5">
      <c r="A48" s="42"/>
      <c r="B48" s="43"/>
      <c r="C48" s="43"/>
      <c r="D48" s="32"/>
      <c r="E48" s="32"/>
      <c r="F48" s="44"/>
      <c r="G48" s="32"/>
      <c r="H48" s="20"/>
    </row>
    <row r="49" spans="1:7" s="4" customFormat="1" ht="13.5">
      <c r="A49" s="71" t="s">
        <v>27</v>
      </c>
      <c r="B49" s="72"/>
      <c r="C49" s="72"/>
      <c r="D49" s="73"/>
      <c r="E49" s="73"/>
      <c r="F49" s="73"/>
      <c r="G49" s="73"/>
    </row>
    <row r="50" spans="1:7" s="4" customFormat="1" ht="13.5">
      <c r="A50" s="71" t="s">
        <v>36</v>
      </c>
      <c r="B50" s="72"/>
      <c r="C50" s="72"/>
      <c r="D50" s="73"/>
      <c r="E50" s="73"/>
      <c r="F50" s="73"/>
      <c r="G50" s="73"/>
    </row>
    <row r="51" spans="1:7" s="4" customFormat="1" ht="13.5">
      <c r="A51" s="74" t="s">
        <v>35</v>
      </c>
      <c r="B51" s="73"/>
      <c r="C51" s="75"/>
      <c r="D51" s="73"/>
      <c r="E51" s="73"/>
      <c r="F51" s="73"/>
      <c r="G51" s="73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</sheetData>
  <sheetProtection/>
  <hyperlinks>
    <hyperlink ref="F8" location="AG!A1" display="Aargau"/>
    <hyperlink ref="F10" location="SO!A1" display="Solothurn"/>
    <hyperlink ref="F11" location="SZ!A1" display="Schwyz"/>
    <hyperlink ref="F9" location="SG!A1" display="St.Gallen"/>
    <hyperlink ref="F12" location="CH!A1" display="übrige Schweiz"/>
  </hyperlink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Schuldensanierung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Roncoroni</dc:creator>
  <cp:keywords/>
  <dc:description/>
  <cp:lastModifiedBy>Mario Roacoroni</cp:lastModifiedBy>
  <cp:lastPrinted>2007-12-03T08:52:39Z</cp:lastPrinted>
  <dcterms:created xsi:type="dcterms:W3CDTF">2007-04-03T07:37:03Z</dcterms:created>
  <dcterms:modified xsi:type="dcterms:W3CDTF">2011-02-09T13:28:27Z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